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bookViews>
  <sheets>
    <sheet name="JURIDICA" sheetId="9" r:id="rId1"/>
    <sheet name="TECNICA grupo 37" sheetId="11" r:id="rId2"/>
    <sheet name="TECNICA grupo 44" sheetId="8" r:id="rId3"/>
    <sheet name="FINANCIERA" sheetId="10" r:id="rId4"/>
  </sheets>
  <calcPr calcId="152511"/>
</workbook>
</file>

<file path=xl/calcChain.xml><?xml version="1.0" encoding="utf-8"?>
<calcChain xmlns="http://schemas.openxmlformats.org/spreadsheetml/2006/main">
  <c r="C23" i="10" l="1"/>
  <c r="C22" i="10"/>
  <c r="C12" i="10"/>
  <c r="C13" i="10" s="1"/>
  <c r="F116" i="11" l="1"/>
  <c r="D127" i="11" s="1"/>
  <c r="E101" i="11"/>
  <c r="D126" i="11" s="1"/>
  <c r="A51" i="11"/>
  <c r="A50" i="11"/>
  <c r="E40" i="11"/>
  <c r="E24" i="11"/>
  <c r="E24" i="8"/>
  <c r="E126" i="11" l="1"/>
  <c r="E40" i="8"/>
  <c r="E112" i="8" l="1"/>
  <c r="D137" i="8" s="1"/>
  <c r="F127" i="8"/>
  <c r="E137" i="8" l="1"/>
  <c r="C108" i="8" l="1"/>
  <c r="A50" i="8"/>
  <c r="A52" i="8" s="1"/>
</calcChain>
</file>

<file path=xl/sharedStrings.xml><?xml version="1.0" encoding="utf-8"?>
<sst xmlns="http://schemas.openxmlformats.org/spreadsheetml/2006/main" count="680" uniqueCount="275">
  <si>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</si>
  <si>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</si>
  <si>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</si>
  <si>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</si>
  <si>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</si>
  <si>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</si>
  <si>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</si>
  <si>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</si>
  <si>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</si>
  <si>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</si>
  <si>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</si>
  <si>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</si>
  <si>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</si>
  <si>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</si>
  <si>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</si>
  <si>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</si>
  <si>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</si>
  <si>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</si>
  <si>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</si>
  <si>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</si>
  <si>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</si>
  <si>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</si>
  <si>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</si>
  <si>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</si>
  <si>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</si>
  <si>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</si>
  <si>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</si>
  <si>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</si>
  <si>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</si>
  <si>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</si>
  <si>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</si>
  <si>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</si>
  <si>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</si>
  <si>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</si>
  <si>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</si>
  <si>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</si>
  <si>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</si>
  <si>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</si>
  <si>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</si>
  <si>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</si>
  <si>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</si>
  <si>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</si>
  <si>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</si>
  <si>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</si>
  <si>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</si>
  <si>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</si>
  <si>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</si>
  <si>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</si>
  <si>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</si>
  <si>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</si>
  <si>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</si>
  <si>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</si>
  <si>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</si>
  <si>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</si>
  <si>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</si>
  <si>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</si>
  <si>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</si>
  <si>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</si>
  <si>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</si>
  <si>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</si>
  <si>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</si>
  <si>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</si>
  <si>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</si>
  <si>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</si>
  <si>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</si>
  <si>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</si>
  <si>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</si>
  <si>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</si>
  <si>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</si>
  <si>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</si>
  <si>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</si>
  <si>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</si>
  <si>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</si>
  <si>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</si>
  <si>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</si>
  <si>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</si>
  <si>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</si>
  <si>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</si>
  <si>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</si>
  <si>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</si>
  <si>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</si>
  <si>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</si>
  <si>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</si>
  <si>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</si>
  <si>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</si>
  <si>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</si>
  <si>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</si>
  <si>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</si>
  <si>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</si>
  <si>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</si>
  <si>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</si>
  <si>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</si>
  <si>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</si>
  <si>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</si>
  <si>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</si>
  <si>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</si>
  <si>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</si>
  <si>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</si>
  <si>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</si>
  <si>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</si>
  <si>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</si>
  <si>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</si>
  <si>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</si>
  <si>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</si>
  <si>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</si>
  <si>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</si>
  <si>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</si>
  <si>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</si>
  <si>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</si>
  <si>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</si>
  <si>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</si>
  <si>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</si>
  <si>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</si>
  <si>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</si>
  <si>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</si>
  <si>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</si>
  <si>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</si>
  <si>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</si>
  <si>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</si>
  <si>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</si>
  <si>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</si>
  <si>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</si>
  <si>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</si>
  <si>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</si>
  <si>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</si>
  <si>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</si>
  <si>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</si>
  <si>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</si>
  <si>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</si>
  <si>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</si>
  <si>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</si>
  <si>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</si>
  <si>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</si>
  <si>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</si>
  <si>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</si>
  <si>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</si>
  <si>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</si>
  <si>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</si>
  <si>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</si>
  <si>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</si>
  <si>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</si>
  <si>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</si>
  <si>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</si>
  <si>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</si>
  <si>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</si>
  <si>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</si>
  <si>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</si>
  <si>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</si>
  <si>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</si>
  <si>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</si>
  <si>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</si>
  <si>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</si>
  <si>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FUNDACION FUNSOCIAL FAMILIA Y TU  FAMITU</t>
  </si>
  <si>
    <t>ICBF</t>
  </si>
  <si>
    <t>1/200</t>
  </si>
  <si>
    <t>UNIVERSIDAD DEL MAGDALENA</t>
  </si>
  <si>
    <t>LICENCIADA EN CIENCIAS NATURALES Y EDUCACION AMBIENTAL</t>
  </si>
  <si>
    <t>DOCENTE</t>
  </si>
  <si>
    <t>IE  MARTICAS-  FUNDACION FAMILIA Y TU</t>
  </si>
  <si>
    <t>08/11/205-07/05/2010-01/07/2012-31/07/2013</t>
  </si>
  <si>
    <t>DOCENTE-COORDINADORA CDI( COORDINAR Y MONITOREAR LAS FUNCIONES DEL TALENTO HUMANO Y ORIENTAR  LOS PROCESOS FORMATIVOS)</t>
  </si>
  <si>
    <t>NATALIA ALEJANDRA PERDOMO GONZALEZ</t>
  </si>
  <si>
    <t>SURCOLOMBIANA</t>
  </si>
  <si>
    <t>PSICOLOGA</t>
  </si>
  <si>
    <t>INSTITUCION EDUCATIVA  ISNOS</t>
  </si>
  <si>
    <t>27/08/2013-25/09/2014</t>
  </si>
  <si>
    <t>DOCENTE ORIENTADORA</t>
  </si>
  <si>
    <t>CDI  MI NUNDO MAGICO</t>
  </si>
  <si>
    <t>INSTITUCIONAL</t>
  </si>
  <si>
    <t>CALLE 33 A No  4 25</t>
  </si>
  <si>
    <t>NA</t>
  </si>
  <si>
    <t>GRUPO ASOCIATIVO DE MIJERES CAMPESINAS ASOCAM</t>
  </si>
  <si>
    <t>CONVENIO DE APOYO 001 DEL 01/08/2009</t>
  </si>
  <si>
    <t>EDER OME MUÑOZ</t>
  </si>
  <si>
    <t>1/1000</t>
  </si>
  <si>
    <t>LICENCIADO EN HUMANIDADES Y FILOSOFIA</t>
  </si>
  <si>
    <t>SANTIAGO DE CALI</t>
  </si>
  <si>
    <t>FAMITU</t>
  </si>
  <si>
    <t>EDNA ROCIO BOTINA REALPE</t>
  </si>
  <si>
    <t>LICENCIADO EN EDUCACION BASICA  CON ENFASIS EN CIENCIAS SOCIALES Y DE LA EDUCACION</t>
  </si>
  <si>
    <t>UNIVERSIDAD DEL  CAUCA</t>
  </si>
  <si>
    <t>FAMI TU</t>
  </si>
  <si>
    <t>01/02/2012-30/09/2014</t>
  </si>
  <si>
    <t>01/08/2013-01/09/2014</t>
  </si>
  <si>
    <t xml:space="preserve"> COORDINAR Y MONITOREAR LAS FUNCIONES DEL TALENTO HUMANO Y ORIENTAR  LOS PROCESOS FORMATIVOS)</t>
  </si>
  <si>
    <t>ROSALBA GAVIRIA COLLAZOS</t>
  </si>
  <si>
    <t>BARRIO ANDAKI CENTRO ACEVEDO -</t>
  </si>
  <si>
    <t>CDI  FAMILIAS CON PROYECCION</t>
  </si>
  <si>
    <t>CDI  RETOÑOTOS DE AMOR</t>
  </si>
  <si>
    <t>MODALIDAD FAMILIAR</t>
  </si>
  <si>
    <t>MODALIDA FAMILIAR</t>
  </si>
  <si>
    <t>IE EDUCATIVA ISNOS ZONA RURAL</t>
  </si>
  <si>
    <t>CDI CRECIENDO JUNTOS</t>
  </si>
  <si>
    <t>SALON COMUNAL SECTOR URBANO ISNOS</t>
  </si>
  <si>
    <t>CDI LAS ESTRELLITAS</t>
  </si>
  <si>
    <t>SALON COMUNAL VEREDA AGUADAS- ALTO ORITOGUAS- ELIAS</t>
  </si>
  <si>
    <t>ADMINISTRADORA DE EMPRESAS</t>
  </si>
  <si>
    <t>UNAD</t>
  </si>
  <si>
    <t>COVOLHUILA</t>
  </si>
  <si>
    <t>18/03/2010-31/07/2010-01/09/2010-28-02-2011-01/03/2011/31/10/2011</t>
  </si>
  <si>
    <t>COORDINAR LA IMPLEMENTACION  DE ACOMPAÑAMIENTO ESTRATEGIS JUNTOS-MONITOREAR ELPROCESO DE  ACOMPAÑA MENTO DE LAS FAMILIAS</t>
  </si>
  <si>
    <t>RUBIA DE CARMEN LOPEZ ARTEAGA</t>
  </si>
  <si>
    <t>UNIVERSIDAD JAVERIANA</t>
  </si>
  <si>
    <t>LICENCIADA EN CIENCIAS RELIGIOSAS-LICENCIADA EN EDUCACION BASICA  CON ENFASIS  EN CIENCIAS SOCIALES</t>
  </si>
  <si>
    <t>ISTITUCION EDUCATIVA MUNDOYAL ISNOS</t>
  </si>
  <si>
    <t>16/02/2004/07/07/2005-01/04/2009-30/11/2009</t>
  </si>
  <si>
    <t>JORGE CALDERON CLAROS</t>
  </si>
  <si>
    <t>CONTADOR PUBLICO</t>
  </si>
  <si>
    <t>10/08/2012-30/09/2014</t>
  </si>
  <si>
    <t>CONTADOR</t>
  </si>
  <si>
    <t>EQUIPO PSICOSOCIAL</t>
  </si>
  <si>
    <t>MARIA DEL PILAR ZUÑIGA MONJE</t>
  </si>
  <si>
    <t>LICENCIDA EN EDUCACION BASICA CON ENFASISI EN EDUCACION ARTISTICA</t>
  </si>
  <si>
    <t>1/300</t>
  </si>
  <si>
    <t xml:space="preserve">SURCOLOMBIANA </t>
  </si>
  <si>
    <t>FAMITU- COLEGIO JUANA VELASQUEZ-LICEO MONTESORI</t>
  </si>
  <si>
    <t>01/08/2013-01/09/2014-02/02/2005-12/12/2005-02/2006-15/06/2006</t>
  </si>
  <si>
    <t>COORDINADORA CDI MUNDO MAGICO COORDINAR Y MONITOREAR LAS FUNCIONES DEL TALENTO HUMANO- DOCENTE Y COORDINADORA ACADEMICA-DOCENTE</t>
  </si>
  <si>
    <t>RUBIELA ANACONA ALVAREZ</t>
  </si>
  <si>
    <t>LICENCIADA EN EDUCACION BASICA CON ENFASIS EN SOCIALES</t>
  </si>
  <si>
    <t>MAGDALENA</t>
  </si>
  <si>
    <t>COORDINADORA PEDAGIGICA DE HCB</t>
  </si>
  <si>
    <t>03/08/2012-3009/2014</t>
  </si>
  <si>
    <t>ESTELA MERCEDES ROJAS GONZALEZ</t>
  </si>
  <si>
    <t>01/03/2012-31/12/2012-01/09/2011/15/02/2012-04/02/2010-30/08/2011-01/11/2013-30/09/2014</t>
  </si>
  <si>
    <t>DOCENTE Y COORDINADORA CDI CRECIENDO JUNTOS</t>
  </si>
  <si>
    <t>DABEIBA GOMEZ RENGIFO</t>
  </si>
  <si>
    <t>HOSPITAL  NUESTRA SEÑORA DEL CARMEN-ACTIVA LTDA-IE BORDONES-FUNAMI</t>
  </si>
  <si>
    <t>ORIENTADORA</t>
  </si>
  <si>
    <t>CONFAMILIAR-</t>
  </si>
  <si>
    <t>17/07/2008-16/07/2009-18/08/2009-17/08/2010</t>
  </si>
  <si>
    <t>YOLANDA ORDOÑEZ ARGOTE</t>
  </si>
  <si>
    <t>LICEO MONTESSORI-MUNICIPIO DE ISNOS</t>
  </si>
  <si>
    <t>01/08/2009-31/12/2009- 16/04/2013-15/10/2013-22/10/2013/31/12/201302/01/2014-30/06/2014-12/07/2014/30/09/2014</t>
  </si>
  <si>
    <t>DOCENTE-APOYO A COMISARIA DE FAMILIA-SICOLOGA</t>
  </si>
  <si>
    <t>INGRID YOMARA ZUÑIGA LARA</t>
  </si>
  <si>
    <t>SAN BUENAVENTURA</t>
  </si>
  <si>
    <t>APOYO PSICOSOCIAL</t>
  </si>
  <si>
    <t>01/09/2013-30/03/2014</t>
  </si>
  <si>
    <t>MONTEGRANARIO PEREZ MUÑOZ</t>
  </si>
  <si>
    <t>ESTUDIANTE 146 CREDITOS ACADEMICOS-FORMACION SACERDOTAL SEMINARIO GARZON</t>
  </si>
  <si>
    <t>UNAD-SEMINARIO GARZON</t>
  </si>
  <si>
    <t>01/03/2014-30/09/2014-</t>
  </si>
  <si>
    <t>FAMITU-  DIOCESIS DE GARZON</t>
  </si>
  <si>
    <t>APOYO PSICOSOCIAL-LIDERES DE PROGRAMAS APOSTOLICOS</t>
  </si>
  <si>
    <t>DORA  LILIA MUÑOZ VALENCIA</t>
  </si>
  <si>
    <t>MARTHA  ISABEL MUÑOZ VELASCO</t>
  </si>
  <si>
    <t>LICEO MONTESORI-ALCALDIA ISNOS</t>
  </si>
  <si>
    <t>01/08/2009-30/12/2009-16/04/2013-15-10-2013</t>
  </si>
  <si>
    <t>LA EXPERIENCIA DE ESTE CONTRATO NO SE SUMA DEBIDO A QUE ESTA TRASLAPADO</t>
  </si>
  <si>
    <t>27</t>
  </si>
  <si>
    <t>362</t>
  </si>
  <si>
    <t>1/5000</t>
  </si>
  <si>
    <t>1/150</t>
  </si>
  <si>
    <t>OPSR 18588</t>
  </si>
  <si>
    <t>29,30</t>
  </si>
  <si>
    <t>26</t>
  </si>
  <si>
    <t>EL CONTRATO NO CUMPLE CON LA EXPERENCIA REQUERIDA A LA PRIMERA INFANCIA Y O FAMILIA</t>
  </si>
  <si>
    <t>0</t>
  </si>
  <si>
    <t>NO CUMPLE CON LA EXPERENCIA EXIGIDA EN ATENCION A LA PRIMERA INFANCIA Y O FAMILIA</t>
  </si>
  <si>
    <t>31</t>
  </si>
  <si>
    <t>975</t>
  </si>
  <si>
    <t>PROPONENTE No. 3. FUNDACION FUNSOCIAL FAMILIA Y TU – FAMITU</t>
  </si>
  <si>
    <t>19-21</t>
  </si>
  <si>
    <t>15-18</t>
  </si>
  <si>
    <t>aportado como requisito a subsanar por ello no cuenta con numero de folio</t>
  </si>
  <si>
    <t>1al 3</t>
  </si>
  <si>
    <t>no aplica</t>
  </si>
  <si>
    <t>9 y 10</t>
  </si>
  <si>
    <t>se consultó en sistema el certificado de persona natural</t>
  </si>
  <si>
    <t>14 a 16</t>
  </si>
  <si>
    <t>23 y 24</t>
  </si>
  <si>
    <t>FUNDACION FUNSOCIAL FAMILIA Y TU – FAMITU</t>
  </si>
  <si>
    <t>900299281-1</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</si>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</sst>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9"/>
      <name val="Arial Narrow"/>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 fontId="0" fillId="3" borderId="1" xfId="0" applyNumberFormat="1" applyFill="1" applyBorder="1" applyAlignment="1">
      <alignment horizontal="right" vertical="center"/>
    </xf>
    <xf numFmtId="0" fontId="13" fillId="0" borderId="4" xfId="0" applyFont="1" applyFill="1" applyBorder="1" applyAlignment="1" applyProtection="1">
      <alignment horizontal="center" vertical="center" wrapText="1"/>
      <protection locked="0"/>
    </xf>
    <xf numFmtId="2" fontId="13" fillId="0" borderId="14" xfId="0" applyNumberFormat="1"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3" fillId="0" borderId="4" xfId="0" applyNumberFormat="1"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vertical="center"/>
      <protection locked="0"/>
    </xf>
    <xf numFmtId="0" fontId="9" fillId="0" borderId="1" xfId="0" applyFont="1" applyFill="1" applyBorder="1" applyAlignment="1" applyProtection="1">
      <alignment vertical="center" wrapText="1"/>
      <protection locked="0"/>
    </xf>
    <xf numFmtId="0" fontId="9" fillId="0" borderId="8" xfId="0" applyFont="1" applyFill="1" applyBorder="1" applyAlignment="1" applyProtection="1">
      <alignment vertical="center" wrapText="1"/>
      <protection locked="0"/>
    </xf>
    <xf numFmtId="0" fontId="9" fillId="0" borderId="1" xfId="0" applyFont="1" applyFill="1" applyBorder="1" applyAlignment="1" applyProtection="1">
      <alignment horizontal="center" vertical="center"/>
      <protection locked="0"/>
    </xf>
    <xf numFmtId="14" fontId="0" fillId="0" borderId="1" xfId="0" applyNumberFormat="1" applyBorder="1" applyAlignment="1"/>
    <xf numFmtId="170" fontId="13" fillId="0" borderId="1" xfId="0" applyNumberFormat="1" applyFont="1" applyFill="1" applyBorder="1" applyAlignment="1" applyProtection="1">
      <alignment horizontal="center" vertical="center" wrapText="1"/>
      <protection locked="0"/>
    </xf>
    <xf numFmtId="1" fontId="13" fillId="0" borderId="1" xfId="1" applyNumberFormat="1" applyFont="1" applyFill="1" applyBorder="1" applyAlignment="1">
      <alignment horizontal="center" vertical="center" wrapText="1"/>
    </xf>
    <xf numFmtId="14" fontId="0" fillId="0" borderId="1" xfId="0" applyNumberFormat="1" applyFill="1" applyBorder="1" applyAlignment="1">
      <alignment wrapText="1"/>
    </xf>
    <xf numFmtId="14" fontId="0" fillId="0" borderId="1" xfId="0" applyNumberFormat="1" applyFill="1" applyBorder="1" applyAlignment="1"/>
    <xf numFmtId="0" fontId="0" fillId="0" borderId="1" xfId="0" applyBorder="1" applyAlignment="1">
      <alignment horizontal="center" wrapText="1"/>
    </xf>
    <xf numFmtId="0" fontId="1" fillId="0" borderId="0" xfId="0" applyFont="1" applyFill="1" applyBorder="1" applyAlignment="1">
      <alignment horizontal="center" vertical="center" wrapText="1"/>
    </xf>
    <xf numFmtId="0" fontId="0" fillId="0" borderId="1" xfId="0" applyBorder="1" applyAlignment="1">
      <alignment wrapText="1"/>
    </xf>
    <xf numFmtId="14" fontId="11" fillId="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0" fillId="0" borderId="1" xfId="0" applyBorder="1" applyAlignment="1">
      <alignment horizontal="left" vertical="center"/>
    </xf>
    <xf numFmtId="49" fontId="13" fillId="0" borderId="4"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49" fontId="0" fillId="0" borderId="1" xfId="0" applyNumberFormat="1" applyBorder="1" applyAlignment="1">
      <alignment wrapText="1"/>
    </xf>
    <xf numFmtId="14" fontId="9" fillId="0" borderId="1" xfId="0" applyNumberFormat="1" applyFont="1" applyFill="1" applyBorder="1" applyAlignment="1" applyProtection="1">
      <alignment horizontal="center" vertical="center"/>
      <protection locked="0"/>
    </xf>
    <xf numFmtId="14" fontId="0" fillId="0" borderId="1" xfId="0" applyNumberFormat="1" applyFont="1" applyFill="1" applyBorder="1" applyAlignment="1">
      <alignment horizontal="center" vertical="center" wrapText="1"/>
    </xf>
    <xf numFmtId="14" fontId="0" fillId="0" borderId="1" xfId="0" applyNumberFormat="1" applyBorder="1" applyAlignment="1">
      <alignment horizontal="right" wrapText="1"/>
    </xf>
    <xf numFmtId="49" fontId="13" fillId="0" borderId="1" xfId="1" applyNumberFormat="1" applyFont="1" applyFill="1" applyBorder="1" applyAlignment="1">
      <alignment horizontal="right" vertical="center"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9"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16" fontId="24" fillId="6" borderId="18" xfId="0" applyNumberFormat="1" applyFont="1" applyFill="1" applyBorder="1" applyAlignment="1">
      <alignment horizontal="center" vertical="center" wrapText="1"/>
    </xf>
    <xf numFmtId="0" fontId="14" fillId="0" borderId="5" xfId="0" applyFont="1" applyBorder="1" applyAlignment="1">
      <alignment horizontal="center" wrapText="1"/>
    </xf>
    <xf numFmtId="0" fontId="14" fillId="0" borderId="39" xfId="0" applyFont="1" applyBorder="1" applyAlignment="1">
      <alignment horizontal="center" wrapText="1"/>
    </xf>
    <xf numFmtId="0" fontId="14" fillId="0" borderId="14" xfId="0" applyFont="1" applyBorder="1" applyAlignment="1">
      <alignment horizontal="center" wrapText="1"/>
    </xf>
    <xf numFmtId="16" fontId="24" fillId="0" borderId="21" xfId="0" applyNumberFormat="1" applyFont="1" applyBorder="1" applyAlignment="1">
      <alignment horizontal="center" vertical="center" wrapText="1"/>
    </xf>
    <xf numFmtId="16" fontId="24" fillId="6" borderId="21" xfId="0" applyNumberFormat="1" applyFont="1" applyFill="1" applyBorder="1" applyAlignment="1">
      <alignment horizontal="center" vertical="center" wrapText="1"/>
    </xf>
    <xf numFmtId="0" fontId="33" fillId="0" borderId="21" xfId="0" applyFont="1" applyFill="1" applyBorder="1" applyAlignment="1">
      <alignment horizontal="center" vertical="center" wrapText="1"/>
    </xf>
    <xf numFmtId="0" fontId="14" fillId="0" borderId="1" xfId="0" applyFont="1" applyFill="1" applyBorder="1" applyAlignment="1">
      <alignment horizontal="center"/>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3" fontId="27" fillId="7" borderId="34" xfId="0" applyNumberFormat="1" applyFont="1" applyFill="1" applyBorder="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tabSelected="1"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02" t="s">
        <v>262</v>
      </c>
      <c r="B1" s="202"/>
      <c r="C1" s="202"/>
      <c r="D1" s="202"/>
      <c r="E1" s="202"/>
      <c r="F1" s="202"/>
      <c r="G1" s="202"/>
      <c r="H1" s="202"/>
      <c r="I1" s="202"/>
      <c r="J1" s="202"/>
      <c r="K1" s="202"/>
      <c r="L1" s="202"/>
    </row>
    <row r="2" spans="1:12" x14ac:dyDescent="0.3">
      <c r="A2" s="95"/>
      <c r="B2" s="95"/>
      <c r="C2" s="95"/>
      <c r="D2" s="95"/>
      <c r="E2" s="95"/>
      <c r="F2" s="95"/>
      <c r="G2" s="95"/>
      <c r="H2" s="95"/>
      <c r="I2" s="95"/>
      <c r="J2" s="95"/>
      <c r="K2" s="95"/>
      <c r="L2" s="95"/>
    </row>
    <row r="3" spans="1:12" x14ac:dyDescent="0.3">
      <c r="A3" s="203" t="s">
        <v>65</v>
      </c>
      <c r="B3" s="203"/>
      <c r="C3" s="203"/>
      <c r="D3" s="203"/>
      <c r="E3" s="79" t="s">
        <v>66</v>
      </c>
      <c r="F3" s="179" t="s">
        <v>67</v>
      </c>
      <c r="G3" s="179" t="s">
        <v>68</v>
      </c>
      <c r="H3" s="203" t="s">
        <v>3</v>
      </c>
      <c r="I3" s="203"/>
      <c r="J3" s="203"/>
      <c r="K3" s="203"/>
      <c r="L3" s="203"/>
    </row>
    <row r="4" spans="1:12" x14ac:dyDescent="0.3">
      <c r="A4" s="204" t="s">
        <v>91</v>
      </c>
      <c r="B4" s="205"/>
      <c r="C4" s="205"/>
      <c r="D4" s="206"/>
      <c r="E4" s="268" t="s">
        <v>263</v>
      </c>
      <c r="F4" s="1" t="s">
        <v>23</v>
      </c>
      <c r="G4" s="1"/>
      <c r="H4" s="192"/>
      <c r="I4" s="192"/>
      <c r="J4" s="192"/>
      <c r="K4" s="192"/>
      <c r="L4" s="192"/>
    </row>
    <row r="5" spans="1:12" x14ac:dyDescent="0.3">
      <c r="A5" s="189" t="s">
        <v>92</v>
      </c>
      <c r="B5" s="190"/>
      <c r="C5" s="190"/>
      <c r="D5" s="191"/>
      <c r="E5" s="80">
        <v>22</v>
      </c>
      <c r="F5" s="1" t="s">
        <v>23</v>
      </c>
      <c r="G5" s="1"/>
      <c r="H5" s="192"/>
      <c r="I5" s="192"/>
      <c r="J5" s="192"/>
      <c r="K5" s="192"/>
      <c r="L5" s="192"/>
    </row>
    <row r="6" spans="1:12" x14ac:dyDescent="0.3">
      <c r="A6" s="189" t="s">
        <v>127</v>
      </c>
      <c r="B6" s="190"/>
      <c r="C6" s="190"/>
      <c r="D6" s="191"/>
      <c r="E6" s="80" t="s">
        <v>264</v>
      </c>
      <c r="F6" s="1" t="s">
        <v>23</v>
      </c>
      <c r="G6" s="1"/>
      <c r="H6" s="269" t="s">
        <v>265</v>
      </c>
      <c r="I6" s="270"/>
      <c r="J6" s="270"/>
      <c r="K6" s="270"/>
      <c r="L6" s="271"/>
    </row>
    <row r="7" spans="1:12" x14ac:dyDescent="0.3">
      <c r="A7" s="199" t="s">
        <v>69</v>
      </c>
      <c r="B7" s="200"/>
      <c r="C7" s="200"/>
      <c r="D7" s="201"/>
      <c r="E7" s="272" t="s">
        <v>266</v>
      </c>
      <c r="F7" s="1" t="s">
        <v>23</v>
      </c>
      <c r="G7" s="1"/>
      <c r="H7" s="192"/>
      <c r="I7" s="192"/>
      <c r="J7" s="192"/>
      <c r="K7" s="192"/>
      <c r="L7" s="192"/>
    </row>
    <row r="8" spans="1:12" x14ac:dyDescent="0.3">
      <c r="A8" s="199" t="s">
        <v>88</v>
      </c>
      <c r="B8" s="200"/>
      <c r="C8" s="200"/>
      <c r="D8" s="201"/>
      <c r="E8" s="81" t="s">
        <v>267</v>
      </c>
      <c r="F8" s="1"/>
      <c r="G8" s="1"/>
      <c r="H8" s="193"/>
      <c r="I8" s="194"/>
      <c r="J8" s="194"/>
      <c r="K8" s="194"/>
      <c r="L8" s="195"/>
    </row>
    <row r="9" spans="1:12" x14ac:dyDescent="0.3">
      <c r="A9" s="199" t="s">
        <v>128</v>
      </c>
      <c r="B9" s="200"/>
      <c r="C9" s="200"/>
      <c r="D9" s="201"/>
      <c r="E9" s="81" t="s">
        <v>267</v>
      </c>
      <c r="F9" s="1"/>
      <c r="G9" s="1"/>
      <c r="H9" s="192"/>
      <c r="I9" s="192"/>
      <c r="J9" s="192"/>
      <c r="K9" s="192"/>
      <c r="L9" s="192"/>
    </row>
    <row r="10" spans="1:12" x14ac:dyDescent="0.3">
      <c r="A10" s="199" t="s">
        <v>90</v>
      </c>
      <c r="B10" s="200"/>
      <c r="C10" s="200"/>
      <c r="D10" s="201"/>
      <c r="E10" s="81" t="s">
        <v>267</v>
      </c>
      <c r="F10" s="1"/>
      <c r="G10" s="1"/>
      <c r="H10" s="193"/>
      <c r="I10" s="194"/>
      <c r="J10" s="194"/>
      <c r="K10" s="194"/>
      <c r="L10" s="195"/>
    </row>
    <row r="11" spans="1:12" x14ac:dyDescent="0.3">
      <c r="A11" s="189" t="s">
        <v>70</v>
      </c>
      <c r="B11" s="190"/>
      <c r="C11" s="190"/>
      <c r="D11" s="191"/>
      <c r="E11" s="80">
        <v>13</v>
      </c>
      <c r="F11" s="1" t="s">
        <v>23</v>
      </c>
      <c r="G11" s="1"/>
      <c r="H11" s="192"/>
      <c r="I11" s="192"/>
      <c r="J11" s="192"/>
      <c r="K11" s="192"/>
      <c r="L11" s="192"/>
    </row>
    <row r="12" spans="1:12" x14ac:dyDescent="0.3">
      <c r="A12" s="189" t="s">
        <v>71</v>
      </c>
      <c r="B12" s="190"/>
      <c r="C12" s="190"/>
      <c r="D12" s="191"/>
      <c r="E12" s="80">
        <v>12</v>
      </c>
      <c r="F12" s="1" t="s">
        <v>23</v>
      </c>
      <c r="G12" s="1"/>
      <c r="H12" s="192"/>
      <c r="I12" s="192"/>
      <c r="J12" s="192"/>
      <c r="K12" s="192"/>
      <c r="L12" s="192"/>
    </row>
    <row r="13" spans="1:12" x14ac:dyDescent="0.3">
      <c r="A13" s="189" t="s">
        <v>72</v>
      </c>
      <c r="B13" s="190"/>
      <c r="C13" s="190"/>
      <c r="D13" s="191"/>
      <c r="E13" s="273" t="s">
        <v>268</v>
      </c>
      <c r="F13" s="1" t="s">
        <v>23</v>
      </c>
      <c r="G13" s="1"/>
      <c r="H13" s="192"/>
      <c r="I13" s="192"/>
      <c r="J13" s="192"/>
      <c r="K13" s="192"/>
      <c r="L13" s="192"/>
    </row>
    <row r="14" spans="1:12" x14ac:dyDescent="0.3">
      <c r="A14" s="189" t="s">
        <v>73</v>
      </c>
      <c r="B14" s="190"/>
      <c r="C14" s="190"/>
      <c r="D14" s="191"/>
      <c r="E14" s="274">
        <v>11</v>
      </c>
      <c r="F14" s="1" t="s">
        <v>23</v>
      </c>
      <c r="G14" s="1"/>
      <c r="H14" s="275" t="s">
        <v>269</v>
      </c>
      <c r="I14" s="275"/>
      <c r="J14" s="275"/>
      <c r="K14" s="275"/>
      <c r="L14" s="275"/>
    </row>
    <row r="15" spans="1:12" x14ac:dyDescent="0.3">
      <c r="A15" s="189" t="s">
        <v>74</v>
      </c>
      <c r="B15" s="190"/>
      <c r="C15" s="190"/>
      <c r="D15" s="191"/>
      <c r="E15" s="80">
        <v>8</v>
      </c>
      <c r="F15" s="1" t="s">
        <v>23</v>
      </c>
      <c r="G15" s="1"/>
      <c r="H15" s="192"/>
      <c r="I15" s="192"/>
      <c r="J15" s="192"/>
      <c r="K15" s="192"/>
      <c r="L15" s="192"/>
    </row>
    <row r="16" spans="1:12" x14ac:dyDescent="0.3">
      <c r="A16" s="196" t="s">
        <v>89</v>
      </c>
      <c r="B16" s="197"/>
      <c r="C16" s="197"/>
      <c r="D16" s="198"/>
      <c r="E16" s="80" t="s">
        <v>270</v>
      </c>
      <c r="F16" s="1" t="s">
        <v>23</v>
      </c>
      <c r="G16" s="1"/>
      <c r="H16" s="193"/>
      <c r="I16" s="194"/>
      <c r="J16" s="194"/>
      <c r="K16" s="194"/>
      <c r="L16" s="195"/>
    </row>
    <row r="17" spans="1:12" x14ac:dyDescent="0.3">
      <c r="A17" s="189" t="s">
        <v>93</v>
      </c>
      <c r="B17" s="190"/>
      <c r="C17" s="190"/>
      <c r="D17" s="191"/>
      <c r="E17" s="80" t="s">
        <v>271</v>
      </c>
      <c r="F17" s="1" t="s">
        <v>23</v>
      </c>
      <c r="G17" s="1"/>
      <c r="H17" s="193"/>
      <c r="I17" s="194"/>
      <c r="J17" s="194"/>
      <c r="K17" s="194"/>
      <c r="L17" s="195"/>
    </row>
    <row r="18" spans="1:12" x14ac:dyDescent="0.3">
      <c r="A18" s="189" t="s">
        <v>94</v>
      </c>
      <c r="B18" s="190"/>
      <c r="C18" s="190"/>
      <c r="D18" s="191"/>
      <c r="E18" s="80" t="s">
        <v>267</v>
      </c>
      <c r="F18" s="1"/>
      <c r="G18" s="1"/>
      <c r="H18" s="192"/>
      <c r="I18" s="192"/>
      <c r="J18" s="192"/>
      <c r="K18" s="192"/>
      <c r="L18" s="192"/>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A79" zoomScale="80" zoomScaleNormal="80" workbookViewId="0">
      <selection activeCell="E94" sqref="E94"/>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9" t="s">
        <v>63</v>
      </c>
      <c r="C2" s="210"/>
      <c r="D2" s="210"/>
      <c r="E2" s="210"/>
      <c r="F2" s="210"/>
      <c r="G2" s="210"/>
      <c r="H2" s="210"/>
      <c r="I2" s="210"/>
      <c r="J2" s="210"/>
      <c r="K2" s="210"/>
      <c r="L2" s="210"/>
      <c r="M2" s="210"/>
      <c r="N2" s="210"/>
      <c r="O2" s="210"/>
      <c r="P2" s="210"/>
    </row>
    <row r="4" spans="2:16" ht="25.8" x14ac:dyDescent="0.3">
      <c r="B4" s="209" t="s">
        <v>48</v>
      </c>
      <c r="C4" s="210"/>
      <c r="D4" s="210"/>
      <c r="E4" s="210"/>
      <c r="F4" s="210"/>
      <c r="G4" s="210"/>
      <c r="H4" s="210"/>
      <c r="I4" s="210"/>
      <c r="J4" s="210"/>
      <c r="K4" s="210"/>
      <c r="L4" s="210"/>
      <c r="M4" s="210"/>
      <c r="N4" s="210"/>
      <c r="O4" s="210"/>
      <c r="P4" s="210"/>
    </row>
    <row r="5" spans="2:16" ht="15" thickBot="1" x14ac:dyDescent="0.35"/>
    <row r="6" spans="2:16" ht="21.6" thickBot="1" x14ac:dyDescent="0.35">
      <c r="B6" s="11" t="s">
        <v>4</v>
      </c>
      <c r="C6" s="207" t="s">
        <v>152</v>
      </c>
      <c r="D6" s="207"/>
      <c r="E6" s="207"/>
      <c r="F6" s="207"/>
      <c r="G6" s="207"/>
      <c r="H6" s="207"/>
      <c r="I6" s="207"/>
      <c r="J6" s="207"/>
      <c r="K6" s="207"/>
      <c r="L6" s="207"/>
      <c r="M6" s="207"/>
      <c r="N6" s="208"/>
    </row>
    <row r="7" spans="2:16" ht="16.2" thickBot="1" x14ac:dyDescent="0.35">
      <c r="B7" s="12" t="s">
        <v>5</v>
      </c>
      <c r="C7" s="207"/>
      <c r="D7" s="207"/>
      <c r="E7" s="207"/>
      <c r="F7" s="207"/>
      <c r="G7" s="207"/>
      <c r="H7" s="207"/>
      <c r="I7" s="207"/>
      <c r="J7" s="207"/>
      <c r="K7" s="207"/>
      <c r="L7" s="207"/>
      <c r="M7" s="207"/>
      <c r="N7" s="208"/>
    </row>
    <row r="8" spans="2:16" ht="16.2" thickBot="1" x14ac:dyDescent="0.35">
      <c r="B8" s="12" t="s">
        <v>6</v>
      </c>
      <c r="C8" s="207"/>
      <c r="D8" s="207"/>
      <c r="E8" s="207"/>
      <c r="F8" s="207"/>
      <c r="G8" s="207"/>
      <c r="H8" s="207"/>
      <c r="I8" s="207"/>
      <c r="J8" s="207"/>
      <c r="K8" s="207"/>
      <c r="L8" s="207"/>
      <c r="M8" s="207"/>
      <c r="N8" s="208"/>
    </row>
    <row r="9" spans="2:16" ht="16.2" thickBot="1" x14ac:dyDescent="0.35">
      <c r="B9" s="12" t="s">
        <v>7</v>
      </c>
      <c r="C9" s="207"/>
      <c r="D9" s="207"/>
      <c r="E9" s="207"/>
      <c r="F9" s="207"/>
      <c r="G9" s="207"/>
      <c r="H9" s="207"/>
      <c r="I9" s="207"/>
      <c r="J9" s="207"/>
      <c r="K9" s="207"/>
      <c r="L9" s="207"/>
      <c r="M9" s="207"/>
      <c r="N9" s="208"/>
    </row>
    <row r="10" spans="2:16" ht="16.2" thickBot="1" x14ac:dyDescent="0.35">
      <c r="B10" s="12" t="s">
        <v>8</v>
      </c>
      <c r="C10" s="211">
        <v>37</v>
      </c>
      <c r="D10" s="211"/>
      <c r="E10" s="212"/>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98"/>
      <c r="J12" s="98"/>
      <c r="K12" s="98"/>
      <c r="L12" s="98"/>
      <c r="M12" s="98"/>
      <c r="N12" s="19"/>
    </row>
    <row r="13" spans="2:16" x14ac:dyDescent="0.3">
      <c r="I13" s="98"/>
      <c r="J13" s="98"/>
      <c r="K13" s="98"/>
      <c r="L13" s="98"/>
      <c r="M13" s="98"/>
      <c r="N13" s="99"/>
    </row>
    <row r="14" spans="2:16" ht="45.75" customHeight="1" x14ac:dyDescent="0.3">
      <c r="B14" s="213" t="s">
        <v>95</v>
      </c>
      <c r="C14" s="213"/>
      <c r="D14" s="150" t="s">
        <v>12</v>
      </c>
      <c r="E14" s="150" t="s">
        <v>13</v>
      </c>
      <c r="F14" s="150" t="s">
        <v>29</v>
      </c>
      <c r="G14" s="83"/>
      <c r="I14" s="38"/>
      <c r="J14" s="38"/>
      <c r="K14" s="38"/>
      <c r="L14" s="38"/>
      <c r="M14" s="38"/>
      <c r="N14" s="99"/>
    </row>
    <row r="15" spans="2:16" x14ac:dyDescent="0.3">
      <c r="B15" s="213"/>
      <c r="C15" s="213"/>
      <c r="D15" s="150">
        <v>37</v>
      </c>
      <c r="E15" s="36">
        <v>304722656</v>
      </c>
      <c r="F15" s="152">
        <v>112</v>
      </c>
      <c r="G15" s="84"/>
      <c r="I15" s="39"/>
      <c r="J15" s="39"/>
      <c r="K15" s="39"/>
      <c r="L15" s="39"/>
      <c r="M15" s="39"/>
      <c r="N15" s="99"/>
    </row>
    <row r="16" spans="2:16" x14ac:dyDescent="0.3">
      <c r="B16" s="213"/>
      <c r="C16" s="213"/>
      <c r="D16" s="150"/>
      <c r="E16" s="36"/>
      <c r="F16" s="152"/>
      <c r="G16" s="84"/>
      <c r="I16" s="39"/>
      <c r="J16" s="39"/>
      <c r="K16" s="39"/>
      <c r="L16" s="39"/>
      <c r="M16" s="39"/>
      <c r="N16" s="99"/>
    </row>
    <row r="17" spans="1:14" x14ac:dyDescent="0.3">
      <c r="B17" s="213"/>
      <c r="C17" s="213"/>
      <c r="D17" s="150"/>
      <c r="E17" s="36"/>
      <c r="F17" s="36"/>
      <c r="G17" s="84"/>
      <c r="I17" s="39"/>
      <c r="J17" s="39"/>
      <c r="K17" s="39"/>
      <c r="L17" s="39"/>
      <c r="M17" s="39"/>
      <c r="N17" s="99"/>
    </row>
    <row r="18" spans="1:14" x14ac:dyDescent="0.3">
      <c r="B18" s="213"/>
      <c r="C18" s="213"/>
      <c r="D18" s="150"/>
      <c r="E18" s="37"/>
      <c r="F18" s="36"/>
      <c r="G18" s="84"/>
      <c r="H18" s="22"/>
      <c r="I18" s="39"/>
      <c r="J18" s="39"/>
      <c r="K18" s="39"/>
      <c r="L18" s="39"/>
      <c r="M18" s="39"/>
      <c r="N18" s="20"/>
    </row>
    <row r="19" spans="1:14" x14ac:dyDescent="0.3">
      <c r="B19" s="213"/>
      <c r="C19" s="213"/>
      <c r="D19" s="150"/>
      <c r="E19" s="37"/>
      <c r="F19" s="36"/>
      <c r="G19" s="84"/>
      <c r="H19" s="22"/>
      <c r="I19" s="41"/>
      <c r="J19" s="41"/>
      <c r="K19" s="41"/>
      <c r="L19" s="41"/>
      <c r="M19" s="41"/>
      <c r="N19" s="20"/>
    </row>
    <row r="20" spans="1:14" x14ac:dyDescent="0.3">
      <c r="B20" s="213"/>
      <c r="C20" s="213"/>
      <c r="D20" s="150"/>
      <c r="E20" s="37"/>
      <c r="F20" s="36"/>
      <c r="G20" s="84"/>
      <c r="H20" s="22"/>
      <c r="I20" s="98"/>
      <c r="J20" s="98"/>
      <c r="K20" s="98"/>
      <c r="L20" s="98"/>
      <c r="M20" s="98"/>
      <c r="N20" s="20"/>
    </row>
    <row r="21" spans="1:14" x14ac:dyDescent="0.3">
      <c r="B21" s="213"/>
      <c r="C21" s="213"/>
      <c r="D21" s="150"/>
      <c r="E21" s="37"/>
      <c r="F21" s="36"/>
      <c r="G21" s="84"/>
      <c r="H21" s="22"/>
      <c r="I21" s="98"/>
      <c r="J21" s="98"/>
      <c r="K21" s="98"/>
      <c r="L21" s="98"/>
      <c r="M21" s="98"/>
      <c r="N21" s="20"/>
    </row>
    <row r="22" spans="1:14" ht="15" thickBot="1" x14ac:dyDescent="0.35">
      <c r="B22" s="214" t="s">
        <v>14</v>
      </c>
      <c r="C22" s="215"/>
      <c r="D22" s="150"/>
      <c r="E22" s="64"/>
      <c r="F22" s="36"/>
      <c r="G22" s="84"/>
      <c r="H22" s="22"/>
      <c r="I22" s="98"/>
      <c r="J22" s="98"/>
      <c r="K22" s="98"/>
      <c r="L22" s="98"/>
      <c r="M22" s="9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90</v>
      </c>
      <c r="D24" s="42"/>
      <c r="E24" s="45">
        <f>E15+E16</f>
        <v>304722656</v>
      </c>
      <c r="F24" s="40"/>
      <c r="G24" s="40"/>
      <c r="H24" s="40"/>
      <c r="I24" s="23"/>
      <c r="J24" s="23"/>
      <c r="K24" s="23"/>
      <c r="L24" s="23"/>
      <c r="M24" s="23"/>
    </row>
    <row r="25" spans="1:14" x14ac:dyDescent="0.3">
      <c r="A25" s="90"/>
      <c r="C25" s="91"/>
      <c r="D25" s="39"/>
      <c r="E25" s="92"/>
      <c r="F25" s="40"/>
      <c r="G25" s="40"/>
      <c r="H25" s="40"/>
      <c r="I25" s="23"/>
      <c r="J25" s="23"/>
      <c r="K25" s="23"/>
      <c r="L25" s="23"/>
      <c r="M25" s="23"/>
    </row>
    <row r="26" spans="1:14" x14ac:dyDescent="0.3">
      <c r="A26" s="90"/>
      <c r="C26" s="91"/>
      <c r="D26" s="39"/>
      <c r="E26" s="92"/>
      <c r="F26" s="40"/>
      <c r="G26" s="40"/>
      <c r="H26" s="40"/>
      <c r="I26" s="23"/>
      <c r="J26" s="23"/>
      <c r="K26" s="23"/>
      <c r="L26" s="23"/>
      <c r="M26" s="23"/>
    </row>
    <row r="27" spans="1:14" x14ac:dyDescent="0.3">
      <c r="A27" s="90"/>
      <c r="B27" s="113" t="s">
        <v>129</v>
      </c>
      <c r="C27" s="95"/>
      <c r="D27" s="95"/>
      <c r="E27" s="95"/>
      <c r="F27" s="95"/>
      <c r="G27" s="95"/>
      <c r="H27" s="95"/>
      <c r="I27" s="98"/>
      <c r="J27" s="98"/>
      <c r="K27" s="98"/>
      <c r="L27" s="98"/>
      <c r="M27" s="98"/>
      <c r="N27" s="99"/>
    </row>
    <row r="28" spans="1:14" x14ac:dyDescent="0.3">
      <c r="A28" s="90"/>
      <c r="B28" s="95"/>
      <c r="C28" s="95"/>
      <c r="D28" s="95"/>
      <c r="E28" s="95"/>
      <c r="F28" s="95"/>
      <c r="G28" s="95"/>
      <c r="H28" s="95"/>
      <c r="I28" s="98"/>
      <c r="J28" s="98"/>
      <c r="K28" s="98"/>
      <c r="L28" s="98"/>
      <c r="M28" s="98"/>
      <c r="N28" s="99"/>
    </row>
    <row r="29" spans="1:14" x14ac:dyDescent="0.3">
      <c r="A29" s="90"/>
      <c r="B29" s="116" t="s">
        <v>33</v>
      </c>
      <c r="C29" s="116" t="s">
        <v>130</v>
      </c>
      <c r="D29" s="116" t="s">
        <v>131</v>
      </c>
      <c r="E29" s="95"/>
      <c r="F29" s="95"/>
      <c r="G29" s="95"/>
      <c r="H29" s="95"/>
      <c r="I29" s="98"/>
      <c r="J29" s="98"/>
      <c r="K29" s="98"/>
      <c r="L29" s="98"/>
      <c r="M29" s="98"/>
      <c r="N29" s="99"/>
    </row>
    <row r="30" spans="1:14" x14ac:dyDescent="0.3">
      <c r="A30" s="90"/>
      <c r="B30" s="112" t="s">
        <v>132</v>
      </c>
      <c r="C30" s="149" t="s">
        <v>130</v>
      </c>
      <c r="D30" s="112"/>
      <c r="E30" s="95"/>
      <c r="F30" s="95"/>
      <c r="G30" s="95"/>
      <c r="H30" s="95"/>
      <c r="I30" s="98"/>
      <c r="J30" s="98"/>
      <c r="K30" s="98"/>
      <c r="L30" s="98"/>
      <c r="M30" s="98"/>
      <c r="N30" s="99"/>
    </row>
    <row r="31" spans="1:14" x14ac:dyDescent="0.3">
      <c r="A31" s="90"/>
      <c r="B31" s="112" t="s">
        <v>133</v>
      </c>
      <c r="C31" s="149" t="s">
        <v>130</v>
      </c>
      <c r="D31" s="112"/>
      <c r="E31" s="95"/>
      <c r="F31" s="95"/>
      <c r="G31" s="95"/>
      <c r="H31" s="95"/>
      <c r="I31" s="98"/>
      <c r="J31" s="98"/>
      <c r="K31" s="98"/>
      <c r="L31" s="98"/>
      <c r="M31" s="98"/>
      <c r="N31" s="99"/>
    </row>
    <row r="32" spans="1:14" x14ac:dyDescent="0.3">
      <c r="A32" s="90"/>
      <c r="B32" s="112" t="s">
        <v>134</v>
      </c>
      <c r="C32" s="149" t="s">
        <v>130</v>
      </c>
      <c r="D32" s="112"/>
      <c r="E32" s="95"/>
      <c r="F32" s="95"/>
      <c r="G32" s="95"/>
      <c r="H32" s="95"/>
      <c r="I32" s="98"/>
      <c r="J32" s="98"/>
      <c r="K32" s="98"/>
      <c r="L32" s="98"/>
      <c r="M32" s="98"/>
      <c r="N32" s="99"/>
    </row>
    <row r="33" spans="1:17" x14ac:dyDescent="0.3">
      <c r="A33" s="90"/>
      <c r="B33" s="112" t="s">
        <v>135</v>
      </c>
      <c r="C33" s="149" t="s">
        <v>130</v>
      </c>
      <c r="D33" s="112"/>
      <c r="E33" s="95"/>
      <c r="F33" s="95"/>
      <c r="G33" s="95"/>
      <c r="H33" s="95"/>
      <c r="I33" s="98"/>
      <c r="J33" s="98"/>
      <c r="K33" s="98"/>
      <c r="L33" s="98"/>
      <c r="M33" s="98"/>
      <c r="N33" s="99"/>
    </row>
    <row r="34" spans="1:17" x14ac:dyDescent="0.3">
      <c r="A34" s="90"/>
      <c r="B34" s="95"/>
      <c r="C34" s="95"/>
      <c r="D34" s="95"/>
      <c r="E34" s="95"/>
      <c r="F34" s="95"/>
      <c r="G34" s="95"/>
      <c r="H34" s="95"/>
      <c r="I34" s="98"/>
      <c r="J34" s="98"/>
      <c r="K34" s="98"/>
      <c r="L34" s="98"/>
      <c r="M34" s="98"/>
      <c r="N34" s="99"/>
    </row>
    <row r="35" spans="1:17" x14ac:dyDescent="0.3">
      <c r="A35" s="90"/>
      <c r="B35" s="95"/>
      <c r="C35" s="95"/>
      <c r="D35" s="95"/>
      <c r="E35" s="95"/>
      <c r="F35" s="95"/>
      <c r="G35" s="95"/>
      <c r="H35" s="95"/>
      <c r="I35" s="98"/>
      <c r="J35" s="98"/>
      <c r="K35" s="98"/>
      <c r="L35" s="98"/>
      <c r="M35" s="98"/>
      <c r="N35" s="99"/>
    </row>
    <row r="36" spans="1:17" x14ac:dyDescent="0.3">
      <c r="A36" s="90"/>
      <c r="B36" s="113" t="s">
        <v>136</v>
      </c>
      <c r="C36" s="95"/>
      <c r="D36" s="95"/>
      <c r="E36" s="95"/>
      <c r="F36" s="95"/>
      <c r="G36" s="95"/>
      <c r="H36" s="95"/>
      <c r="I36" s="98"/>
      <c r="J36" s="98"/>
      <c r="K36" s="98"/>
      <c r="L36" s="98"/>
      <c r="M36" s="98"/>
      <c r="N36" s="99"/>
    </row>
    <row r="37" spans="1:17" x14ac:dyDescent="0.3">
      <c r="A37" s="90"/>
      <c r="B37" s="95"/>
      <c r="C37" s="95"/>
      <c r="D37" s="95"/>
      <c r="E37" s="95"/>
      <c r="F37" s="95"/>
      <c r="G37" s="95"/>
      <c r="H37" s="95"/>
      <c r="I37" s="98"/>
      <c r="J37" s="98"/>
      <c r="K37" s="98"/>
      <c r="L37" s="98"/>
      <c r="M37" s="98"/>
      <c r="N37" s="99"/>
    </row>
    <row r="38" spans="1:17" x14ac:dyDescent="0.3">
      <c r="A38" s="90"/>
      <c r="B38" s="95"/>
      <c r="C38" s="95"/>
      <c r="D38" s="95"/>
      <c r="E38" s="95"/>
      <c r="F38" s="95"/>
      <c r="G38" s="95"/>
      <c r="H38" s="95"/>
      <c r="I38" s="98"/>
      <c r="J38" s="98"/>
      <c r="K38" s="98"/>
      <c r="L38" s="98"/>
      <c r="M38" s="98"/>
      <c r="N38" s="99"/>
    </row>
    <row r="39" spans="1:17" x14ac:dyDescent="0.3">
      <c r="A39" s="90"/>
      <c r="B39" s="116" t="s">
        <v>33</v>
      </c>
      <c r="C39" s="116" t="s">
        <v>58</v>
      </c>
      <c r="D39" s="115" t="s">
        <v>51</v>
      </c>
      <c r="E39" s="115" t="s">
        <v>16</v>
      </c>
      <c r="F39" s="95"/>
      <c r="G39" s="95"/>
      <c r="H39" s="95"/>
      <c r="I39" s="98"/>
      <c r="J39" s="98"/>
      <c r="K39" s="98"/>
      <c r="L39" s="98"/>
      <c r="M39" s="98"/>
      <c r="N39" s="99"/>
    </row>
    <row r="40" spans="1:17" ht="27.6" x14ac:dyDescent="0.3">
      <c r="A40" s="90"/>
      <c r="B40" s="96" t="s">
        <v>137</v>
      </c>
      <c r="C40" s="97">
        <v>40</v>
      </c>
      <c r="D40" s="149">
        <v>0</v>
      </c>
      <c r="E40" s="216">
        <f>+D40+D41</f>
        <v>60</v>
      </c>
      <c r="F40" s="95"/>
      <c r="G40" s="95"/>
      <c r="H40" s="95"/>
      <c r="I40" s="98"/>
      <c r="J40" s="98"/>
      <c r="K40" s="98"/>
      <c r="L40" s="98"/>
      <c r="M40" s="98"/>
      <c r="N40" s="99"/>
    </row>
    <row r="41" spans="1:17" ht="41.4" x14ac:dyDescent="0.3">
      <c r="A41" s="90"/>
      <c r="B41" s="96" t="s">
        <v>138</v>
      </c>
      <c r="C41" s="97">
        <v>60</v>
      </c>
      <c r="D41" s="149">
        <v>60</v>
      </c>
      <c r="E41" s="217"/>
      <c r="F41" s="95"/>
      <c r="G41" s="95"/>
      <c r="H41" s="95"/>
      <c r="I41" s="98"/>
      <c r="J41" s="98"/>
      <c r="K41" s="98"/>
      <c r="L41" s="98"/>
      <c r="M41" s="98"/>
      <c r="N41" s="99"/>
    </row>
    <row r="42" spans="1:17" x14ac:dyDescent="0.3">
      <c r="A42" s="90"/>
      <c r="C42" s="91"/>
      <c r="D42" s="39"/>
      <c r="E42" s="92"/>
      <c r="F42" s="40"/>
      <c r="G42" s="40"/>
      <c r="H42" s="40"/>
      <c r="I42" s="23"/>
      <c r="J42" s="23"/>
      <c r="K42" s="23"/>
      <c r="L42" s="23"/>
      <c r="M42" s="23"/>
    </row>
    <row r="43" spans="1:17" x14ac:dyDescent="0.3">
      <c r="A43" s="90"/>
      <c r="C43" s="91"/>
      <c r="D43" s="39"/>
      <c r="E43" s="92"/>
      <c r="F43" s="40"/>
      <c r="G43" s="40"/>
      <c r="H43" s="40"/>
      <c r="I43" s="23"/>
      <c r="J43" s="23"/>
      <c r="K43" s="23"/>
      <c r="L43" s="23"/>
      <c r="M43" s="23"/>
    </row>
    <row r="44" spans="1:17" x14ac:dyDescent="0.3">
      <c r="A44" s="90"/>
      <c r="C44" s="91"/>
      <c r="D44" s="39"/>
      <c r="E44" s="92"/>
      <c r="F44" s="40"/>
      <c r="G44" s="40"/>
      <c r="H44" s="40"/>
      <c r="I44" s="23"/>
      <c r="J44" s="23"/>
      <c r="K44" s="23"/>
      <c r="L44" s="23"/>
      <c r="M44" s="23"/>
    </row>
    <row r="45" spans="1:17" ht="15" thickBot="1" x14ac:dyDescent="0.35">
      <c r="M45" s="218" t="s">
        <v>35</v>
      </c>
      <c r="N45" s="218"/>
    </row>
    <row r="46" spans="1:17" x14ac:dyDescent="0.3">
      <c r="B46" s="113" t="s">
        <v>30</v>
      </c>
      <c r="M46" s="65"/>
      <c r="N46" s="65"/>
    </row>
    <row r="47" spans="1:17" ht="15" thickBot="1" x14ac:dyDescent="0.35">
      <c r="M47" s="65"/>
      <c r="N47" s="65"/>
    </row>
    <row r="48" spans="1:17" s="98" customFormat="1" ht="109.5" customHeight="1" thickBot="1" x14ac:dyDescent="0.35">
      <c r="B48" s="109" t="s">
        <v>139</v>
      </c>
      <c r="C48" s="109" t="s">
        <v>140</v>
      </c>
      <c r="D48" s="109" t="s">
        <v>141</v>
      </c>
      <c r="E48" s="109" t="s">
        <v>45</v>
      </c>
      <c r="F48" s="109" t="s">
        <v>22</v>
      </c>
      <c r="G48" s="109" t="s">
        <v>97</v>
      </c>
      <c r="H48" s="109" t="s">
        <v>17</v>
      </c>
      <c r="I48" s="109" t="s">
        <v>10</v>
      </c>
      <c r="J48" s="109" t="s">
        <v>31</v>
      </c>
      <c r="K48" s="109" t="s">
        <v>61</v>
      </c>
      <c r="L48" s="109" t="s">
        <v>20</v>
      </c>
      <c r="M48" s="94" t="s">
        <v>26</v>
      </c>
      <c r="N48" s="109" t="s">
        <v>142</v>
      </c>
      <c r="O48" s="109" t="s">
        <v>36</v>
      </c>
      <c r="P48" s="110" t="s">
        <v>11</v>
      </c>
      <c r="Q48" s="110" t="s">
        <v>19</v>
      </c>
    </row>
    <row r="49" spans="1:26" s="104" customFormat="1" ht="29.4" thickBot="1" x14ac:dyDescent="0.35">
      <c r="A49" s="47">
        <v>1</v>
      </c>
      <c r="B49" s="159" t="s">
        <v>152</v>
      </c>
      <c r="C49" s="160" t="s">
        <v>152</v>
      </c>
      <c r="D49" s="159" t="s">
        <v>153</v>
      </c>
      <c r="E49" s="162">
        <v>352</v>
      </c>
      <c r="F49" s="161" t="s">
        <v>130</v>
      </c>
      <c r="G49" s="159"/>
      <c r="H49" s="171">
        <v>41116</v>
      </c>
      <c r="I49" s="171">
        <v>41273</v>
      </c>
      <c r="J49" s="159"/>
      <c r="K49" s="162">
        <v>5</v>
      </c>
      <c r="L49" s="162">
        <v>0</v>
      </c>
      <c r="M49" s="159">
        <v>112</v>
      </c>
      <c r="N49" s="154"/>
      <c r="O49" s="27">
        <v>150958080</v>
      </c>
      <c r="P49" s="27">
        <v>26</v>
      </c>
      <c r="Q49" s="143"/>
      <c r="R49" s="103"/>
      <c r="S49" s="103"/>
      <c r="T49" s="103"/>
      <c r="U49" s="103"/>
      <c r="V49" s="103"/>
      <c r="W49" s="103"/>
      <c r="X49" s="103"/>
      <c r="Y49" s="103"/>
      <c r="Z49" s="103"/>
    </row>
    <row r="50" spans="1:26" s="104" customFormat="1" ht="29.4" thickBot="1" x14ac:dyDescent="0.35">
      <c r="A50" s="47">
        <f>+A49+1</f>
        <v>2</v>
      </c>
      <c r="B50" s="159" t="s">
        <v>152</v>
      </c>
      <c r="C50" s="160" t="s">
        <v>152</v>
      </c>
      <c r="D50" s="159" t="s">
        <v>153</v>
      </c>
      <c r="E50" s="157">
        <v>418</v>
      </c>
      <c r="F50" s="161" t="s">
        <v>130</v>
      </c>
      <c r="G50" s="153"/>
      <c r="H50" s="158">
        <v>41253</v>
      </c>
      <c r="I50" s="158">
        <v>41912</v>
      </c>
      <c r="J50" s="155"/>
      <c r="K50" s="162">
        <v>21.7</v>
      </c>
      <c r="L50" s="182">
        <v>0</v>
      </c>
      <c r="M50" s="159">
        <v>112</v>
      </c>
      <c r="N50" s="93"/>
      <c r="O50" s="27">
        <v>582219123</v>
      </c>
      <c r="P50" s="188">
        <v>27.28</v>
      </c>
      <c r="Q50" s="143"/>
      <c r="R50" s="103"/>
      <c r="S50" s="103"/>
      <c r="T50" s="103"/>
      <c r="U50" s="103"/>
      <c r="V50" s="103"/>
      <c r="W50" s="103"/>
      <c r="X50" s="103"/>
      <c r="Y50" s="103"/>
      <c r="Z50" s="103"/>
    </row>
    <row r="51" spans="1:26" s="104" customFormat="1" ht="101.4" thickBot="1" x14ac:dyDescent="0.35">
      <c r="A51" s="47">
        <f t="shared" ref="A51" si="0">+A50+1</f>
        <v>3</v>
      </c>
      <c r="B51" s="159" t="s">
        <v>152</v>
      </c>
      <c r="C51" s="160" t="s">
        <v>152</v>
      </c>
      <c r="D51" s="159" t="s">
        <v>153</v>
      </c>
      <c r="E51" s="157">
        <v>336</v>
      </c>
      <c r="F51" s="161" t="s">
        <v>130</v>
      </c>
      <c r="G51" s="101"/>
      <c r="H51" s="108">
        <v>41516</v>
      </c>
      <c r="I51" s="158">
        <v>41912</v>
      </c>
      <c r="J51" s="102"/>
      <c r="K51" s="162">
        <v>0</v>
      </c>
      <c r="L51" s="156">
        <v>13</v>
      </c>
      <c r="M51" s="159">
        <v>250</v>
      </c>
      <c r="N51" s="93"/>
      <c r="O51" s="27">
        <v>664065473</v>
      </c>
      <c r="P51" s="188" t="s">
        <v>255</v>
      </c>
      <c r="Q51" s="143" t="s">
        <v>249</v>
      </c>
      <c r="R51" s="103"/>
      <c r="S51" s="103"/>
      <c r="T51" s="103"/>
      <c r="U51" s="103"/>
      <c r="V51" s="103"/>
      <c r="W51" s="103"/>
      <c r="X51" s="103"/>
      <c r="Y51" s="103"/>
      <c r="Z51" s="103"/>
    </row>
    <row r="52" spans="1:26" s="104" customFormat="1" x14ac:dyDescent="0.3">
      <c r="A52" s="47"/>
      <c r="B52" s="50" t="s">
        <v>16</v>
      </c>
      <c r="C52" s="106"/>
      <c r="D52" s="105"/>
      <c r="E52" s="100"/>
      <c r="F52" s="101"/>
      <c r="G52" s="101"/>
      <c r="H52" s="101"/>
      <c r="I52" s="102"/>
      <c r="J52" s="102"/>
      <c r="K52" s="107"/>
      <c r="L52" s="107"/>
      <c r="M52" s="141"/>
      <c r="N52" s="107"/>
      <c r="O52" s="27"/>
      <c r="P52" s="27"/>
      <c r="Q52" s="144"/>
    </row>
    <row r="53" spans="1:26" s="30" customFormat="1" x14ac:dyDescent="0.3">
      <c r="E53" s="31"/>
    </row>
    <row r="54" spans="1:26" s="30" customFormat="1" x14ac:dyDescent="0.3">
      <c r="B54" s="219" t="s">
        <v>28</v>
      </c>
      <c r="C54" s="219" t="s">
        <v>27</v>
      </c>
      <c r="D54" s="221" t="s">
        <v>34</v>
      </c>
      <c r="E54" s="221"/>
    </row>
    <row r="55" spans="1:26" s="30" customFormat="1" x14ac:dyDescent="0.3">
      <c r="B55" s="220"/>
      <c r="C55" s="220"/>
      <c r="D55" s="151" t="s">
        <v>23</v>
      </c>
      <c r="E55" s="62" t="s">
        <v>24</v>
      </c>
    </row>
    <row r="56" spans="1:26" s="30" customFormat="1" ht="30.6" customHeight="1" x14ac:dyDescent="0.3">
      <c r="B56" s="59" t="s">
        <v>21</v>
      </c>
      <c r="C56" s="60" t="s">
        <v>250</v>
      </c>
      <c r="D56" s="58" t="s">
        <v>130</v>
      </c>
      <c r="E56" s="58"/>
      <c r="F56" s="32"/>
      <c r="G56" s="32"/>
      <c r="H56" s="32"/>
      <c r="I56" s="32"/>
      <c r="J56" s="32"/>
      <c r="K56" s="32"/>
      <c r="L56" s="32"/>
      <c r="M56" s="32"/>
    </row>
    <row r="57" spans="1:26" s="30" customFormat="1" ht="30" customHeight="1" x14ac:dyDescent="0.3">
      <c r="B57" s="59" t="s">
        <v>25</v>
      </c>
      <c r="C57" s="60" t="s">
        <v>251</v>
      </c>
      <c r="D57" s="58" t="s">
        <v>130</v>
      </c>
      <c r="E57" s="58"/>
    </row>
    <row r="58" spans="1:26" s="30" customFormat="1" x14ac:dyDescent="0.3">
      <c r="B58" s="33"/>
      <c r="C58" s="222"/>
      <c r="D58" s="222"/>
      <c r="E58" s="222"/>
      <c r="F58" s="222"/>
      <c r="G58" s="222"/>
      <c r="H58" s="222"/>
      <c r="I58" s="222"/>
      <c r="J58" s="222"/>
      <c r="K58" s="222"/>
      <c r="L58" s="222"/>
      <c r="M58" s="222"/>
      <c r="N58" s="222"/>
    </row>
    <row r="59" spans="1:26" ht="28.2" customHeight="1" thickBot="1" x14ac:dyDescent="0.35"/>
    <row r="60" spans="1:26" ht="26.4" thickBot="1" x14ac:dyDescent="0.35">
      <c r="B60" s="223" t="s">
        <v>98</v>
      </c>
      <c r="C60" s="223"/>
      <c r="D60" s="223"/>
      <c r="E60" s="223"/>
      <c r="F60" s="223"/>
      <c r="G60" s="223"/>
      <c r="H60" s="223"/>
      <c r="I60" s="223"/>
      <c r="J60" s="223"/>
      <c r="K60" s="223"/>
      <c r="L60" s="223"/>
      <c r="M60" s="223"/>
      <c r="N60" s="223"/>
    </row>
    <row r="63" spans="1:26" ht="109.5" customHeight="1" x14ac:dyDescent="0.3">
      <c r="B63" s="111" t="s">
        <v>143</v>
      </c>
      <c r="C63" s="68" t="s">
        <v>2</v>
      </c>
      <c r="D63" s="68" t="s">
        <v>100</v>
      </c>
      <c r="E63" s="68" t="s">
        <v>99</v>
      </c>
      <c r="F63" s="68" t="s">
        <v>101</v>
      </c>
      <c r="G63" s="68" t="s">
        <v>102</v>
      </c>
      <c r="H63" s="68" t="s">
        <v>103</v>
      </c>
      <c r="I63" s="68" t="s">
        <v>104</v>
      </c>
      <c r="J63" s="68" t="s">
        <v>105</v>
      </c>
      <c r="K63" s="68" t="s">
        <v>106</v>
      </c>
      <c r="L63" s="68" t="s">
        <v>107</v>
      </c>
      <c r="M63" s="87" t="s">
        <v>108</v>
      </c>
      <c r="N63" s="87" t="s">
        <v>109</v>
      </c>
      <c r="O63" s="224" t="s">
        <v>3</v>
      </c>
      <c r="P63" s="225"/>
      <c r="Q63" s="68" t="s">
        <v>18</v>
      </c>
    </row>
    <row r="64" spans="1:26" x14ac:dyDescent="0.3">
      <c r="B64" s="159" t="s">
        <v>167</v>
      </c>
      <c r="C64" s="160" t="s">
        <v>168</v>
      </c>
      <c r="D64" s="5" t="s">
        <v>169</v>
      </c>
      <c r="E64" s="5">
        <v>112</v>
      </c>
      <c r="F64" s="4" t="s">
        <v>170</v>
      </c>
      <c r="G64" s="4" t="s">
        <v>170</v>
      </c>
      <c r="H64" s="4" t="s">
        <v>130</v>
      </c>
      <c r="I64" s="88" t="s">
        <v>170</v>
      </c>
      <c r="J64" s="88" t="s">
        <v>130</v>
      </c>
      <c r="K64" s="112" t="s">
        <v>130</v>
      </c>
      <c r="L64" s="112" t="s">
        <v>130</v>
      </c>
      <c r="M64" s="112" t="s">
        <v>130</v>
      </c>
      <c r="N64" s="112" t="s">
        <v>130</v>
      </c>
      <c r="O64" s="226"/>
      <c r="P64" s="227"/>
      <c r="Q64" s="149" t="s">
        <v>130</v>
      </c>
    </row>
    <row r="65" spans="2:17" x14ac:dyDescent="0.3">
      <c r="B65" s="9" t="s">
        <v>1</v>
      </c>
    </row>
    <row r="66" spans="2:17" x14ac:dyDescent="0.3">
      <c r="B66" s="9" t="s">
        <v>37</v>
      </c>
    </row>
    <row r="67" spans="2:17" x14ac:dyDescent="0.3">
      <c r="B67" s="9" t="s">
        <v>62</v>
      </c>
    </row>
    <row r="69" spans="2:17" ht="15" thickBot="1" x14ac:dyDescent="0.35"/>
    <row r="70" spans="2:17" ht="26.4" thickBot="1" x14ac:dyDescent="0.35">
      <c r="B70" s="228" t="s">
        <v>38</v>
      </c>
      <c r="C70" s="229"/>
      <c r="D70" s="229"/>
      <c r="E70" s="229"/>
      <c r="F70" s="229"/>
      <c r="G70" s="229"/>
      <c r="H70" s="229"/>
      <c r="I70" s="229"/>
      <c r="J70" s="229"/>
      <c r="K70" s="229"/>
      <c r="L70" s="229"/>
      <c r="M70" s="229"/>
      <c r="N70" s="230"/>
    </row>
    <row r="75" spans="2:17" ht="76.5" customHeight="1" x14ac:dyDescent="0.3">
      <c r="B75" s="111" t="s">
        <v>0</v>
      </c>
      <c r="C75" s="111" t="s">
        <v>39</v>
      </c>
      <c r="D75" s="111" t="s">
        <v>40</v>
      </c>
      <c r="E75" s="111" t="s">
        <v>110</v>
      </c>
      <c r="F75" s="111" t="s">
        <v>112</v>
      </c>
      <c r="G75" s="111" t="s">
        <v>113</v>
      </c>
      <c r="H75" s="111" t="s">
        <v>114</v>
      </c>
      <c r="I75" s="111" t="s">
        <v>111</v>
      </c>
      <c r="J75" s="224" t="s">
        <v>115</v>
      </c>
      <c r="K75" s="231"/>
      <c r="L75" s="225"/>
      <c r="M75" s="111" t="s">
        <v>116</v>
      </c>
      <c r="N75" s="111" t="s">
        <v>41</v>
      </c>
      <c r="O75" s="111" t="s">
        <v>42</v>
      </c>
      <c r="P75" s="224" t="s">
        <v>3</v>
      </c>
      <c r="Q75" s="225"/>
    </row>
    <row r="76" spans="2:17" ht="60.75" customHeight="1" x14ac:dyDescent="0.3">
      <c r="B76" s="148" t="s">
        <v>43</v>
      </c>
      <c r="C76" s="148" t="s">
        <v>154</v>
      </c>
      <c r="D76" s="3" t="s">
        <v>245</v>
      </c>
      <c r="E76" s="3">
        <v>36112826</v>
      </c>
      <c r="F76" s="148" t="s">
        <v>156</v>
      </c>
      <c r="G76" s="148" t="s">
        <v>155</v>
      </c>
      <c r="H76" s="163">
        <v>40939</v>
      </c>
      <c r="I76" s="5"/>
      <c r="J76" s="148" t="s">
        <v>158</v>
      </c>
      <c r="K76" s="89" t="s">
        <v>159</v>
      </c>
      <c r="L76" s="89" t="s">
        <v>160</v>
      </c>
      <c r="M76" s="112" t="s">
        <v>130</v>
      </c>
      <c r="N76" s="112" t="s">
        <v>130</v>
      </c>
      <c r="O76" s="112" t="s">
        <v>130</v>
      </c>
      <c r="P76" s="232"/>
      <c r="Q76" s="232"/>
    </row>
    <row r="77" spans="2:17" ht="33.6" customHeight="1" x14ac:dyDescent="0.3">
      <c r="B77" s="148" t="s">
        <v>44</v>
      </c>
      <c r="C77" s="148" t="s">
        <v>154</v>
      </c>
      <c r="D77" s="3" t="s">
        <v>161</v>
      </c>
      <c r="E77" s="3">
        <v>1020738855</v>
      </c>
      <c r="F77" s="3" t="s">
        <v>163</v>
      </c>
      <c r="G77" s="3" t="s">
        <v>162</v>
      </c>
      <c r="H77" s="163">
        <v>41390</v>
      </c>
      <c r="I77" s="5"/>
      <c r="J77" s="1" t="s">
        <v>164</v>
      </c>
      <c r="K77" s="88" t="s">
        <v>165</v>
      </c>
      <c r="L77" s="89" t="s">
        <v>166</v>
      </c>
      <c r="M77" s="112" t="s">
        <v>130</v>
      </c>
      <c r="N77" s="112" t="s">
        <v>130</v>
      </c>
      <c r="O77" s="112" t="s">
        <v>130</v>
      </c>
      <c r="P77" s="232"/>
      <c r="Q77" s="232"/>
    </row>
    <row r="79" spans="2:17" ht="15" thickBot="1" x14ac:dyDescent="0.35"/>
    <row r="80" spans="2:17" ht="26.4" thickBot="1" x14ac:dyDescent="0.35">
      <c r="B80" s="228" t="s">
        <v>46</v>
      </c>
      <c r="C80" s="229"/>
      <c r="D80" s="229"/>
      <c r="E80" s="229"/>
      <c r="F80" s="229"/>
      <c r="G80" s="229"/>
      <c r="H80" s="229"/>
      <c r="I80" s="229"/>
      <c r="J80" s="229"/>
      <c r="K80" s="229"/>
      <c r="L80" s="229"/>
      <c r="M80" s="229"/>
      <c r="N80" s="230"/>
    </row>
    <row r="83" spans="1:26" ht="46.2" customHeight="1" x14ac:dyDescent="0.3">
      <c r="B83" s="68" t="s">
        <v>33</v>
      </c>
      <c r="C83" s="68" t="s">
        <v>47</v>
      </c>
      <c r="D83" s="224" t="s">
        <v>3</v>
      </c>
      <c r="E83" s="225"/>
    </row>
    <row r="84" spans="1:26" ht="46.95" customHeight="1" x14ac:dyDescent="0.3">
      <c r="B84" s="69" t="s">
        <v>117</v>
      </c>
      <c r="C84" s="149" t="s">
        <v>130</v>
      </c>
      <c r="D84" s="232"/>
      <c r="E84" s="232"/>
    </row>
    <row r="87" spans="1:26" ht="25.8" x14ac:dyDescent="0.3">
      <c r="B87" s="209" t="s">
        <v>64</v>
      </c>
      <c r="C87" s="210"/>
      <c r="D87" s="210"/>
      <c r="E87" s="210"/>
      <c r="F87" s="210"/>
      <c r="G87" s="210"/>
      <c r="H87" s="210"/>
      <c r="I87" s="210"/>
      <c r="J87" s="210"/>
      <c r="K87" s="210"/>
      <c r="L87" s="210"/>
      <c r="M87" s="210"/>
      <c r="N87" s="210"/>
      <c r="O87" s="210"/>
      <c r="P87" s="210"/>
    </row>
    <row r="89" spans="1:26" ht="15" thickBot="1" x14ac:dyDescent="0.35"/>
    <row r="90" spans="1:26" ht="26.4" thickBot="1" x14ac:dyDescent="0.35">
      <c r="B90" s="228" t="s">
        <v>54</v>
      </c>
      <c r="C90" s="229"/>
      <c r="D90" s="229"/>
      <c r="E90" s="229"/>
      <c r="F90" s="229"/>
      <c r="G90" s="229"/>
      <c r="H90" s="229"/>
      <c r="I90" s="229"/>
      <c r="J90" s="229"/>
      <c r="K90" s="229"/>
      <c r="L90" s="229"/>
      <c r="M90" s="229"/>
      <c r="N90" s="230"/>
    </row>
    <row r="92" spans="1:26" ht="15" thickBot="1" x14ac:dyDescent="0.35">
      <c r="M92" s="65"/>
      <c r="N92" s="65"/>
    </row>
    <row r="93" spans="1:26" s="98" customFormat="1" ht="109.5" customHeight="1" x14ac:dyDescent="0.3">
      <c r="B93" s="109" t="s">
        <v>139</v>
      </c>
      <c r="C93" s="109" t="s">
        <v>140</v>
      </c>
      <c r="D93" s="109" t="s">
        <v>141</v>
      </c>
      <c r="E93" s="109" t="s">
        <v>45</v>
      </c>
      <c r="F93" s="109" t="s">
        <v>22</v>
      </c>
      <c r="G93" s="109" t="s">
        <v>97</v>
      </c>
      <c r="H93" s="109" t="s">
        <v>17</v>
      </c>
      <c r="I93" s="109" t="s">
        <v>10</v>
      </c>
      <c r="J93" s="109" t="s">
        <v>31</v>
      </c>
      <c r="K93" s="109" t="s">
        <v>61</v>
      </c>
      <c r="L93" s="109" t="s">
        <v>20</v>
      </c>
      <c r="M93" s="94" t="s">
        <v>26</v>
      </c>
      <c r="N93" s="109" t="s">
        <v>142</v>
      </c>
      <c r="O93" s="109" t="s">
        <v>36</v>
      </c>
      <c r="P93" s="110" t="s">
        <v>11</v>
      </c>
      <c r="Q93" s="110" t="s">
        <v>19</v>
      </c>
    </row>
    <row r="94" spans="1:26" s="104" customFormat="1" ht="115.2" x14ac:dyDescent="0.3">
      <c r="A94" s="47">
        <v>1</v>
      </c>
      <c r="B94" s="159" t="s">
        <v>152</v>
      </c>
      <c r="C94" s="160" t="s">
        <v>152</v>
      </c>
      <c r="D94" s="105" t="s">
        <v>171</v>
      </c>
      <c r="E94" s="100" t="s">
        <v>172</v>
      </c>
      <c r="F94" s="101" t="s">
        <v>130</v>
      </c>
      <c r="G94" s="142"/>
      <c r="H94" s="108">
        <v>40026</v>
      </c>
      <c r="I94" s="164">
        <v>40828</v>
      </c>
      <c r="J94" s="102" t="s">
        <v>131</v>
      </c>
      <c r="K94" s="156">
        <v>0</v>
      </c>
      <c r="L94" s="183" t="s">
        <v>256</v>
      </c>
      <c r="M94" s="156">
        <v>750</v>
      </c>
      <c r="N94" s="93"/>
      <c r="O94" s="165">
        <v>0</v>
      </c>
      <c r="P94" s="27">
        <v>37.380000000000003</v>
      </c>
      <c r="Q94" s="143" t="s">
        <v>257</v>
      </c>
      <c r="R94" s="103"/>
      <c r="S94" s="103"/>
      <c r="T94" s="103"/>
      <c r="U94" s="103"/>
      <c r="V94" s="103"/>
      <c r="W94" s="103"/>
      <c r="X94" s="103"/>
      <c r="Y94" s="103"/>
      <c r="Z94" s="103"/>
    </row>
    <row r="95" spans="1:26" s="104" customFormat="1" x14ac:dyDescent="0.3">
      <c r="A95" s="47"/>
      <c r="B95" s="50" t="s">
        <v>16</v>
      </c>
      <c r="C95" s="106"/>
      <c r="D95" s="105"/>
      <c r="E95" s="100"/>
      <c r="F95" s="101"/>
      <c r="G95" s="101"/>
      <c r="H95" s="101"/>
      <c r="I95" s="102"/>
      <c r="J95" s="102"/>
      <c r="K95" s="107"/>
      <c r="L95" s="107"/>
      <c r="M95" s="141"/>
      <c r="N95" s="107"/>
      <c r="O95" s="27"/>
      <c r="P95" s="27"/>
      <c r="Q95" s="144"/>
    </row>
    <row r="96" spans="1:26" x14ac:dyDescent="0.3">
      <c r="B96" s="30"/>
      <c r="C96" s="30"/>
      <c r="D96" s="30"/>
      <c r="E96" s="31"/>
      <c r="F96" s="30"/>
      <c r="G96" s="30"/>
      <c r="H96" s="30"/>
      <c r="I96" s="30"/>
      <c r="J96" s="30"/>
      <c r="K96" s="30"/>
      <c r="L96" s="30"/>
      <c r="M96" s="30"/>
      <c r="N96" s="30"/>
      <c r="O96" s="30"/>
      <c r="P96" s="30"/>
    </row>
    <row r="97" spans="2:17" ht="18" x14ac:dyDescent="0.3">
      <c r="B97" s="59" t="s">
        <v>32</v>
      </c>
      <c r="C97" s="73" t="s">
        <v>258</v>
      </c>
      <c r="H97" s="32"/>
      <c r="I97" s="32"/>
      <c r="J97" s="32"/>
      <c r="K97" s="32"/>
      <c r="L97" s="32"/>
      <c r="M97" s="32"/>
      <c r="N97" s="30"/>
      <c r="O97" s="30"/>
      <c r="P97" s="30"/>
    </row>
    <row r="99" spans="2:17" ht="15" thickBot="1" x14ac:dyDescent="0.35"/>
    <row r="100" spans="2:17" ht="37.200000000000003" customHeight="1" thickBot="1" x14ac:dyDescent="0.35">
      <c r="B100" s="76" t="s">
        <v>49</v>
      </c>
      <c r="C100" s="77" t="s">
        <v>50</v>
      </c>
      <c r="D100" s="76" t="s">
        <v>51</v>
      </c>
      <c r="E100" s="77" t="s">
        <v>55</v>
      </c>
    </row>
    <row r="101" spans="2:17" ht="41.4" customHeight="1" x14ac:dyDescent="0.3">
      <c r="B101" s="67" t="s">
        <v>118</v>
      </c>
      <c r="C101" s="70">
        <v>20</v>
      </c>
      <c r="D101" s="70">
        <v>0</v>
      </c>
      <c r="E101" s="237">
        <f>+D101+D102+D103</f>
        <v>0</v>
      </c>
    </row>
    <row r="102" spans="2:17" x14ac:dyDescent="0.3">
      <c r="B102" s="67" t="s">
        <v>119</v>
      </c>
      <c r="C102" s="57">
        <v>30</v>
      </c>
      <c r="D102" s="149">
        <v>0</v>
      </c>
      <c r="E102" s="238"/>
    </row>
    <row r="103" spans="2:17" ht="15" thickBot="1" x14ac:dyDescent="0.35">
      <c r="B103" s="67" t="s">
        <v>120</v>
      </c>
      <c r="C103" s="72">
        <v>40</v>
      </c>
      <c r="D103" s="72">
        <v>0</v>
      </c>
      <c r="E103" s="239"/>
    </row>
    <row r="105" spans="2:17" ht="15" thickBot="1" x14ac:dyDescent="0.35"/>
    <row r="106" spans="2:17" ht="26.4" thickBot="1" x14ac:dyDescent="0.35">
      <c r="B106" s="228" t="s">
        <v>52</v>
      </c>
      <c r="C106" s="229"/>
      <c r="D106" s="229"/>
      <c r="E106" s="229"/>
      <c r="F106" s="229"/>
      <c r="G106" s="229"/>
      <c r="H106" s="229"/>
      <c r="I106" s="229"/>
      <c r="J106" s="229"/>
      <c r="K106" s="229"/>
      <c r="L106" s="229"/>
      <c r="M106" s="229"/>
      <c r="N106" s="230"/>
    </row>
    <row r="108" spans="2:17" ht="76.5" customHeight="1" x14ac:dyDescent="0.3">
      <c r="B108" s="111" t="s">
        <v>0</v>
      </c>
      <c r="C108" s="111" t="s">
        <v>39</v>
      </c>
      <c r="D108" s="111" t="s">
        <v>40</v>
      </c>
      <c r="E108" s="111" t="s">
        <v>110</v>
      </c>
      <c r="F108" s="111" t="s">
        <v>112</v>
      </c>
      <c r="G108" s="111" t="s">
        <v>113</v>
      </c>
      <c r="H108" s="111" t="s">
        <v>114</v>
      </c>
      <c r="I108" s="111" t="s">
        <v>111</v>
      </c>
      <c r="J108" s="224" t="s">
        <v>115</v>
      </c>
      <c r="K108" s="231"/>
      <c r="L108" s="225"/>
      <c r="M108" s="111" t="s">
        <v>116</v>
      </c>
      <c r="N108" s="111" t="s">
        <v>41</v>
      </c>
      <c r="O108" s="111" t="s">
        <v>42</v>
      </c>
      <c r="P108" s="224" t="s">
        <v>3</v>
      </c>
      <c r="Q108" s="225"/>
    </row>
    <row r="109" spans="2:17" ht="60.75" customHeight="1" x14ac:dyDescent="0.3">
      <c r="B109" s="148" t="s">
        <v>124</v>
      </c>
      <c r="C109" s="148" t="s">
        <v>174</v>
      </c>
      <c r="D109" s="3" t="s">
        <v>173</v>
      </c>
      <c r="E109" s="3">
        <v>12167856</v>
      </c>
      <c r="F109" s="148" t="s">
        <v>175</v>
      </c>
      <c r="G109" s="3" t="s">
        <v>176</v>
      </c>
      <c r="H109" s="163">
        <v>37708</v>
      </c>
      <c r="I109" s="5"/>
      <c r="J109" s="1" t="s">
        <v>177</v>
      </c>
      <c r="K109" s="166" t="s">
        <v>182</v>
      </c>
      <c r="L109" s="167" t="s">
        <v>43</v>
      </c>
      <c r="M109" s="112" t="s">
        <v>130</v>
      </c>
      <c r="N109" s="112" t="s">
        <v>130</v>
      </c>
      <c r="O109" s="112" t="s">
        <v>130</v>
      </c>
      <c r="P109" s="232"/>
      <c r="Q109" s="232"/>
    </row>
    <row r="110" spans="2:17" ht="60.75" customHeight="1" x14ac:dyDescent="0.3">
      <c r="B110" s="148" t="s">
        <v>125</v>
      </c>
      <c r="C110" s="148" t="s">
        <v>174</v>
      </c>
      <c r="D110" s="3" t="s">
        <v>178</v>
      </c>
      <c r="E110" s="3">
        <v>1084255532</v>
      </c>
      <c r="F110" s="168" t="s">
        <v>179</v>
      </c>
      <c r="G110" s="3" t="s">
        <v>180</v>
      </c>
      <c r="H110" s="163">
        <v>41719</v>
      </c>
      <c r="I110" s="5"/>
      <c r="J110" s="1" t="s">
        <v>181</v>
      </c>
      <c r="K110" s="166" t="s">
        <v>183</v>
      </c>
      <c r="L110" s="89" t="s">
        <v>184</v>
      </c>
      <c r="M110" s="112" t="s">
        <v>130</v>
      </c>
      <c r="N110" s="112" t="s">
        <v>130</v>
      </c>
      <c r="O110" s="112" t="s">
        <v>130</v>
      </c>
      <c r="P110" s="226"/>
      <c r="Q110" s="227"/>
    </row>
    <row r="111" spans="2:17" ht="33.6" customHeight="1" x14ac:dyDescent="0.3">
      <c r="B111" s="148" t="s">
        <v>126</v>
      </c>
      <c r="C111" s="184" t="s">
        <v>252</v>
      </c>
      <c r="D111" s="3" t="s">
        <v>206</v>
      </c>
      <c r="E111" s="3">
        <v>12167252</v>
      </c>
      <c r="F111" s="3" t="s">
        <v>207</v>
      </c>
      <c r="G111" s="3" t="s">
        <v>162</v>
      </c>
      <c r="H111" s="163">
        <v>37069</v>
      </c>
      <c r="I111" s="5"/>
      <c r="J111" s="1" t="s">
        <v>181</v>
      </c>
      <c r="K111" s="88" t="s">
        <v>208</v>
      </c>
      <c r="L111" s="88" t="s">
        <v>209</v>
      </c>
      <c r="M111" s="112" t="s">
        <v>130</v>
      </c>
      <c r="N111" s="112" t="s">
        <v>130</v>
      </c>
      <c r="O111" s="112" t="s">
        <v>130</v>
      </c>
      <c r="P111" s="232"/>
      <c r="Q111" s="232"/>
    </row>
    <row r="114" spans="2:7" ht="15" thickBot="1" x14ac:dyDescent="0.35"/>
    <row r="115" spans="2:7" ht="54" customHeight="1" x14ac:dyDescent="0.3">
      <c r="B115" s="115" t="s">
        <v>33</v>
      </c>
      <c r="C115" s="115" t="s">
        <v>49</v>
      </c>
      <c r="D115" s="111" t="s">
        <v>50</v>
      </c>
      <c r="E115" s="115" t="s">
        <v>51</v>
      </c>
      <c r="F115" s="77" t="s">
        <v>56</v>
      </c>
      <c r="G115" s="85"/>
    </row>
    <row r="116" spans="2:7" ht="120.75" customHeight="1" x14ac:dyDescent="0.2">
      <c r="B116" s="233" t="s">
        <v>53</v>
      </c>
      <c r="C116" s="6" t="s">
        <v>121</v>
      </c>
      <c r="D116" s="149">
        <v>25</v>
      </c>
      <c r="E116" s="149">
        <v>25</v>
      </c>
      <c r="F116" s="234">
        <f>+E116+E117+E118</f>
        <v>60</v>
      </c>
      <c r="G116" s="86"/>
    </row>
    <row r="117" spans="2:7" ht="76.2" customHeight="1" x14ac:dyDescent="0.2">
      <c r="B117" s="233"/>
      <c r="C117" s="6" t="s">
        <v>122</v>
      </c>
      <c r="D117" s="74">
        <v>25</v>
      </c>
      <c r="E117" s="149">
        <v>25</v>
      </c>
      <c r="F117" s="235"/>
      <c r="G117" s="86"/>
    </row>
    <row r="118" spans="2:7" ht="69" customHeight="1" x14ac:dyDescent="0.2">
      <c r="B118" s="233"/>
      <c r="C118" s="6" t="s">
        <v>123</v>
      </c>
      <c r="D118" s="149">
        <v>10</v>
      </c>
      <c r="E118" s="149">
        <v>10</v>
      </c>
      <c r="F118" s="236"/>
      <c r="G118" s="86"/>
    </row>
    <row r="119" spans="2:7" x14ac:dyDescent="0.3">
      <c r="C119" s="95"/>
    </row>
    <row r="122" spans="2:7" x14ac:dyDescent="0.3">
      <c r="B122" s="113" t="s">
        <v>57</v>
      </c>
    </row>
    <row r="125" spans="2:7" x14ac:dyDescent="0.3">
      <c r="B125" s="116" t="s">
        <v>33</v>
      </c>
      <c r="C125" s="116" t="s">
        <v>58</v>
      </c>
      <c r="D125" s="115" t="s">
        <v>51</v>
      </c>
      <c r="E125" s="115" t="s">
        <v>16</v>
      </c>
    </row>
    <row r="126" spans="2:7" ht="27.6" x14ac:dyDescent="0.3">
      <c r="B126" s="96" t="s">
        <v>59</v>
      </c>
      <c r="C126" s="97">
        <v>40</v>
      </c>
      <c r="D126" s="149">
        <f>+E101</f>
        <v>0</v>
      </c>
      <c r="E126" s="216">
        <f>+D126+D127</f>
        <v>60</v>
      </c>
    </row>
    <row r="127" spans="2:7" ht="41.4" x14ac:dyDescent="0.3">
      <c r="B127" s="96" t="s">
        <v>60</v>
      </c>
      <c r="C127" s="97">
        <v>60</v>
      </c>
      <c r="D127" s="149">
        <f>+F116</f>
        <v>60</v>
      </c>
      <c r="E127" s="217"/>
    </row>
  </sheetData>
  <mergeCells count="38">
    <mergeCell ref="P111:Q111"/>
    <mergeCell ref="B116:B118"/>
    <mergeCell ref="F116:F118"/>
    <mergeCell ref="E126:E127"/>
    <mergeCell ref="B90:N90"/>
    <mergeCell ref="E101:E103"/>
    <mergeCell ref="B106:N106"/>
    <mergeCell ref="J108:L108"/>
    <mergeCell ref="P108:Q108"/>
    <mergeCell ref="P109:Q109"/>
    <mergeCell ref="P110:Q110"/>
    <mergeCell ref="O63:P63"/>
    <mergeCell ref="O64:P64"/>
    <mergeCell ref="B87:P87"/>
    <mergeCell ref="B70:N70"/>
    <mergeCell ref="J75:L75"/>
    <mergeCell ref="P75:Q75"/>
    <mergeCell ref="P76:Q76"/>
    <mergeCell ref="P77:Q77"/>
    <mergeCell ref="B80:N80"/>
    <mergeCell ref="D83:E83"/>
    <mergeCell ref="D84:E84"/>
    <mergeCell ref="B54:B55"/>
    <mergeCell ref="C54:C55"/>
    <mergeCell ref="D54:E54"/>
    <mergeCell ref="C58:N58"/>
    <mergeCell ref="B60:N60"/>
    <mergeCell ref="C10:E10"/>
    <mergeCell ref="B14:C21"/>
    <mergeCell ref="B22:C22"/>
    <mergeCell ref="E40:E41"/>
    <mergeCell ref="M45:N45"/>
    <mergeCell ref="C9:N9"/>
    <mergeCell ref="B2:P2"/>
    <mergeCell ref="B4:P4"/>
    <mergeCell ref="C6:N6"/>
    <mergeCell ref="C7:N7"/>
    <mergeCell ref="C8:N8"/>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14" zoomScale="80" zoomScaleNormal="80" workbookViewId="0">
      <selection activeCell="C31" sqref="C31"/>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3" width="18.6640625" style="9" customWidth="1"/>
    <col min="14" max="14" width="22.109375" style="9" customWidth="1"/>
    <col min="15" max="15" width="26.109375" style="9" customWidth="1"/>
    <col min="16" max="16" width="19.5546875" style="9" bestFit="1"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209" t="s">
        <v>63</v>
      </c>
      <c r="C2" s="210"/>
      <c r="D2" s="210"/>
      <c r="E2" s="210"/>
      <c r="F2" s="210"/>
      <c r="G2" s="210"/>
      <c r="H2" s="210"/>
      <c r="I2" s="210"/>
      <c r="J2" s="210"/>
      <c r="K2" s="210"/>
      <c r="L2" s="210"/>
      <c r="M2" s="210"/>
      <c r="N2" s="210"/>
      <c r="O2" s="210"/>
      <c r="P2" s="210"/>
    </row>
    <row r="4" spans="2:16" ht="25.8" x14ac:dyDescent="0.3">
      <c r="B4" s="209" t="s">
        <v>48</v>
      </c>
      <c r="C4" s="210"/>
      <c r="D4" s="210"/>
      <c r="E4" s="210"/>
      <c r="F4" s="210"/>
      <c r="G4" s="210"/>
      <c r="H4" s="210"/>
      <c r="I4" s="210"/>
      <c r="J4" s="210"/>
      <c r="K4" s="210"/>
      <c r="L4" s="210"/>
      <c r="M4" s="210"/>
      <c r="N4" s="210"/>
      <c r="O4" s="210"/>
      <c r="P4" s="210"/>
    </row>
    <row r="5" spans="2:16" ht="15" thickBot="1" x14ac:dyDescent="0.35"/>
    <row r="6" spans="2:16" ht="21.6" thickBot="1" x14ac:dyDescent="0.35">
      <c r="B6" s="11" t="s">
        <v>4</v>
      </c>
      <c r="C6" s="207" t="s">
        <v>152</v>
      </c>
      <c r="D6" s="207"/>
      <c r="E6" s="207"/>
      <c r="F6" s="207"/>
      <c r="G6" s="207"/>
      <c r="H6" s="207"/>
      <c r="I6" s="207"/>
      <c r="J6" s="207"/>
      <c r="K6" s="207"/>
      <c r="L6" s="207"/>
      <c r="M6" s="207"/>
      <c r="N6" s="208"/>
    </row>
    <row r="7" spans="2:16" ht="16.2" thickBot="1" x14ac:dyDescent="0.35">
      <c r="B7" s="12" t="s">
        <v>5</v>
      </c>
      <c r="C7" s="207"/>
      <c r="D7" s="207"/>
      <c r="E7" s="207"/>
      <c r="F7" s="207"/>
      <c r="G7" s="207"/>
      <c r="H7" s="207"/>
      <c r="I7" s="207"/>
      <c r="J7" s="207"/>
      <c r="K7" s="207"/>
      <c r="L7" s="207"/>
      <c r="M7" s="207"/>
      <c r="N7" s="208"/>
    </row>
    <row r="8" spans="2:16" ht="16.2" thickBot="1" x14ac:dyDescent="0.35">
      <c r="B8" s="12" t="s">
        <v>6</v>
      </c>
      <c r="C8" s="207"/>
      <c r="D8" s="207"/>
      <c r="E8" s="207"/>
      <c r="F8" s="207"/>
      <c r="G8" s="207"/>
      <c r="H8" s="207"/>
      <c r="I8" s="207"/>
      <c r="J8" s="207"/>
      <c r="K8" s="207"/>
      <c r="L8" s="207"/>
      <c r="M8" s="207"/>
      <c r="N8" s="208"/>
    </row>
    <row r="9" spans="2:16" ht="16.2" thickBot="1" x14ac:dyDescent="0.35">
      <c r="B9" s="12" t="s">
        <v>7</v>
      </c>
      <c r="C9" s="207"/>
      <c r="D9" s="207"/>
      <c r="E9" s="207"/>
      <c r="F9" s="207"/>
      <c r="G9" s="207"/>
      <c r="H9" s="207"/>
      <c r="I9" s="207"/>
      <c r="J9" s="207"/>
      <c r="K9" s="207"/>
      <c r="L9" s="207"/>
      <c r="M9" s="207"/>
      <c r="N9" s="208"/>
    </row>
    <row r="10" spans="2:16" ht="16.2" thickBot="1" x14ac:dyDescent="0.35">
      <c r="B10" s="12" t="s">
        <v>8</v>
      </c>
      <c r="C10" s="211"/>
      <c r="D10" s="211"/>
      <c r="E10" s="212"/>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13" t="s">
        <v>95</v>
      </c>
      <c r="C14" s="213"/>
      <c r="D14" s="52" t="s">
        <v>12</v>
      </c>
      <c r="E14" s="52" t="s">
        <v>13</v>
      </c>
      <c r="F14" s="52" t="s">
        <v>29</v>
      </c>
      <c r="G14" s="83"/>
      <c r="I14" s="38"/>
      <c r="J14" s="38"/>
      <c r="K14" s="38"/>
      <c r="L14" s="38"/>
      <c r="M14" s="38"/>
      <c r="N14" s="21"/>
    </row>
    <row r="15" spans="2:16" x14ac:dyDescent="0.3">
      <c r="B15" s="213"/>
      <c r="C15" s="213"/>
      <c r="D15" s="52">
        <v>44</v>
      </c>
      <c r="E15" s="36">
        <v>1628859180</v>
      </c>
      <c r="F15" s="152">
        <v>780</v>
      </c>
      <c r="G15" s="84"/>
      <c r="I15" s="39"/>
      <c r="J15" s="39"/>
      <c r="K15" s="39"/>
      <c r="L15" s="39"/>
      <c r="M15" s="39"/>
      <c r="N15" s="21"/>
    </row>
    <row r="16" spans="2:16" x14ac:dyDescent="0.3">
      <c r="B16" s="213"/>
      <c r="C16" s="213"/>
      <c r="D16" s="52"/>
      <c r="E16" s="36"/>
      <c r="F16" s="152"/>
      <c r="G16" s="84"/>
      <c r="I16" s="39"/>
      <c r="J16" s="39"/>
      <c r="K16" s="39"/>
      <c r="L16" s="39"/>
      <c r="M16" s="39"/>
      <c r="N16" s="21"/>
    </row>
    <row r="17" spans="1:14" x14ac:dyDescent="0.3">
      <c r="B17" s="213"/>
      <c r="C17" s="213"/>
      <c r="D17" s="52"/>
      <c r="E17" s="36"/>
      <c r="F17" s="36"/>
      <c r="G17" s="84"/>
      <c r="I17" s="39"/>
      <c r="J17" s="39"/>
      <c r="K17" s="39"/>
      <c r="L17" s="39"/>
      <c r="M17" s="39"/>
      <c r="N17" s="21"/>
    </row>
    <row r="18" spans="1:14" x14ac:dyDescent="0.3">
      <c r="B18" s="213"/>
      <c r="C18" s="213"/>
      <c r="D18" s="52"/>
      <c r="E18" s="37"/>
      <c r="F18" s="36"/>
      <c r="G18" s="84"/>
      <c r="H18" s="22"/>
      <c r="I18" s="39"/>
      <c r="J18" s="39"/>
      <c r="K18" s="39"/>
      <c r="L18" s="39"/>
      <c r="M18" s="39"/>
      <c r="N18" s="20"/>
    </row>
    <row r="19" spans="1:14" x14ac:dyDescent="0.3">
      <c r="B19" s="213"/>
      <c r="C19" s="213"/>
      <c r="D19" s="52"/>
      <c r="E19" s="37"/>
      <c r="F19" s="36"/>
      <c r="G19" s="84"/>
      <c r="H19" s="22"/>
      <c r="I19" s="41"/>
      <c r="J19" s="41"/>
      <c r="K19" s="41"/>
      <c r="L19" s="41"/>
      <c r="M19" s="41"/>
      <c r="N19" s="20"/>
    </row>
    <row r="20" spans="1:14" x14ac:dyDescent="0.3">
      <c r="B20" s="213"/>
      <c r="C20" s="213"/>
      <c r="D20" s="52"/>
      <c r="E20" s="37"/>
      <c r="F20" s="36"/>
      <c r="G20" s="84"/>
      <c r="H20" s="22"/>
      <c r="I20" s="8"/>
      <c r="J20" s="8"/>
      <c r="K20" s="8"/>
      <c r="L20" s="8"/>
      <c r="M20" s="8"/>
      <c r="N20" s="20"/>
    </row>
    <row r="21" spans="1:14" x14ac:dyDescent="0.3">
      <c r="B21" s="213"/>
      <c r="C21" s="213"/>
      <c r="D21" s="52"/>
      <c r="E21" s="37"/>
      <c r="F21" s="36"/>
      <c r="G21" s="84"/>
      <c r="H21" s="22"/>
      <c r="I21" s="8"/>
      <c r="J21" s="8"/>
      <c r="K21" s="8"/>
      <c r="L21" s="8"/>
      <c r="M21" s="8"/>
      <c r="N21" s="20"/>
    </row>
    <row r="22" spans="1:14" ht="15" thickBot="1" x14ac:dyDescent="0.35">
      <c r="B22" s="214" t="s">
        <v>14</v>
      </c>
      <c r="C22" s="215"/>
      <c r="D22" s="52"/>
      <c r="E22" s="64"/>
      <c r="F22" s="36"/>
      <c r="G22" s="84"/>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624</v>
      </c>
      <c r="D24" s="42"/>
      <c r="E24" s="45">
        <f>E15+E16</f>
        <v>1628859180</v>
      </c>
      <c r="F24" s="40"/>
      <c r="G24" s="40"/>
      <c r="H24" s="40"/>
      <c r="I24" s="23"/>
      <c r="J24" s="23"/>
      <c r="K24" s="23"/>
      <c r="L24" s="23"/>
      <c r="M24" s="23"/>
    </row>
    <row r="25" spans="1:14" x14ac:dyDescent="0.3">
      <c r="A25" s="90"/>
      <c r="C25" s="91"/>
      <c r="D25" s="39"/>
      <c r="E25" s="92"/>
      <c r="F25" s="40"/>
      <c r="G25" s="40"/>
      <c r="H25" s="40"/>
      <c r="I25" s="23"/>
      <c r="J25" s="23"/>
      <c r="K25" s="23"/>
      <c r="L25" s="23"/>
      <c r="M25" s="23"/>
    </row>
    <row r="26" spans="1:14" x14ac:dyDescent="0.3">
      <c r="A26" s="90"/>
      <c r="C26" s="91"/>
      <c r="D26" s="39"/>
      <c r="E26" s="92"/>
      <c r="F26" s="40"/>
      <c r="G26" s="40"/>
      <c r="H26" s="40"/>
      <c r="I26" s="23"/>
      <c r="J26" s="23"/>
      <c r="K26" s="23"/>
      <c r="L26" s="23"/>
      <c r="M26" s="23"/>
    </row>
    <row r="27" spans="1:14" x14ac:dyDescent="0.3">
      <c r="A27" s="90"/>
      <c r="B27" s="113" t="s">
        <v>129</v>
      </c>
      <c r="C27" s="95"/>
      <c r="D27" s="95"/>
      <c r="E27" s="95"/>
      <c r="F27" s="95"/>
      <c r="G27" s="95"/>
      <c r="H27" s="95"/>
      <c r="I27" s="98"/>
      <c r="J27" s="98"/>
      <c r="K27" s="98"/>
      <c r="L27" s="98"/>
      <c r="M27" s="98"/>
      <c r="N27" s="99"/>
    </row>
    <row r="28" spans="1:14" x14ac:dyDescent="0.3">
      <c r="A28" s="90"/>
      <c r="B28" s="95"/>
      <c r="C28" s="95"/>
      <c r="D28" s="95"/>
      <c r="E28" s="95"/>
      <c r="F28" s="95"/>
      <c r="G28" s="95"/>
      <c r="H28" s="95"/>
      <c r="I28" s="98"/>
      <c r="J28" s="98"/>
      <c r="K28" s="98"/>
      <c r="L28" s="98"/>
      <c r="M28" s="98"/>
      <c r="N28" s="99"/>
    </row>
    <row r="29" spans="1:14" x14ac:dyDescent="0.3">
      <c r="A29" s="90"/>
      <c r="B29" s="116" t="s">
        <v>33</v>
      </c>
      <c r="C29" s="116" t="s">
        <v>130</v>
      </c>
      <c r="D29" s="116" t="s">
        <v>131</v>
      </c>
      <c r="E29" s="95"/>
      <c r="F29" s="95"/>
      <c r="G29" s="95"/>
      <c r="H29" s="95"/>
      <c r="I29" s="98"/>
      <c r="J29" s="98"/>
      <c r="K29" s="98"/>
      <c r="L29" s="98"/>
      <c r="M29" s="98"/>
      <c r="N29" s="99"/>
    </row>
    <row r="30" spans="1:14" x14ac:dyDescent="0.3">
      <c r="A30" s="90"/>
      <c r="B30" s="112" t="s">
        <v>132</v>
      </c>
      <c r="C30" s="181" t="s">
        <v>130</v>
      </c>
      <c r="D30" s="112"/>
      <c r="E30" s="95"/>
      <c r="F30" s="95"/>
      <c r="G30" s="95"/>
      <c r="H30" s="95"/>
      <c r="I30" s="98"/>
      <c r="J30" s="98"/>
      <c r="K30" s="98"/>
      <c r="L30" s="98"/>
      <c r="M30" s="98"/>
      <c r="N30" s="99"/>
    </row>
    <row r="31" spans="1:14" x14ac:dyDescent="0.3">
      <c r="A31" s="90"/>
      <c r="B31" s="112" t="s">
        <v>133</v>
      </c>
      <c r="C31" s="181" t="s">
        <v>130</v>
      </c>
      <c r="D31" s="112"/>
      <c r="E31" s="95"/>
      <c r="F31" s="95"/>
      <c r="G31" s="95"/>
      <c r="H31" s="95"/>
      <c r="I31" s="98"/>
      <c r="J31" s="98"/>
      <c r="K31" s="98"/>
      <c r="L31" s="98"/>
      <c r="M31" s="98"/>
      <c r="N31" s="99"/>
    </row>
    <row r="32" spans="1:14" x14ac:dyDescent="0.3">
      <c r="A32" s="90"/>
      <c r="B32" s="112" t="s">
        <v>134</v>
      </c>
      <c r="C32" s="181" t="s">
        <v>130</v>
      </c>
      <c r="D32" s="112"/>
      <c r="E32" s="95"/>
      <c r="F32" s="95"/>
      <c r="G32" s="95"/>
      <c r="H32" s="95"/>
      <c r="I32" s="98"/>
      <c r="J32" s="98"/>
      <c r="K32" s="98"/>
      <c r="L32" s="98"/>
      <c r="M32" s="98"/>
      <c r="N32" s="99"/>
    </row>
    <row r="33" spans="1:17" x14ac:dyDescent="0.3">
      <c r="A33" s="90"/>
      <c r="B33" s="112" t="s">
        <v>135</v>
      </c>
      <c r="C33" s="181" t="s">
        <v>130</v>
      </c>
      <c r="D33" s="112"/>
      <c r="E33" s="95"/>
      <c r="F33" s="95"/>
      <c r="G33" s="95"/>
      <c r="H33" s="95"/>
      <c r="I33" s="98"/>
      <c r="J33" s="98"/>
      <c r="K33" s="98"/>
      <c r="L33" s="98"/>
      <c r="M33" s="98"/>
      <c r="N33" s="99"/>
    </row>
    <row r="34" spans="1:17" x14ac:dyDescent="0.3">
      <c r="A34" s="90"/>
      <c r="B34" s="95"/>
      <c r="C34" s="95"/>
      <c r="D34" s="95"/>
      <c r="E34" s="95"/>
      <c r="F34" s="95"/>
      <c r="G34" s="95"/>
      <c r="H34" s="95"/>
      <c r="I34" s="98"/>
      <c r="J34" s="98"/>
      <c r="K34" s="98"/>
      <c r="L34" s="98"/>
      <c r="M34" s="98"/>
      <c r="N34" s="99"/>
    </row>
    <row r="35" spans="1:17" x14ac:dyDescent="0.3">
      <c r="A35" s="90"/>
      <c r="B35" s="95"/>
      <c r="C35" s="95"/>
      <c r="D35" s="95"/>
      <c r="E35" s="95"/>
      <c r="F35" s="95"/>
      <c r="G35" s="95"/>
      <c r="H35" s="95"/>
      <c r="I35" s="98"/>
      <c r="J35" s="98"/>
      <c r="K35" s="98"/>
      <c r="L35" s="98"/>
      <c r="M35" s="98"/>
      <c r="N35" s="99"/>
    </row>
    <row r="36" spans="1:17" x14ac:dyDescent="0.3">
      <c r="A36" s="90"/>
      <c r="B36" s="113" t="s">
        <v>136</v>
      </c>
      <c r="C36" s="95"/>
      <c r="D36" s="95"/>
      <c r="E36" s="95"/>
      <c r="F36" s="95"/>
      <c r="G36" s="95"/>
      <c r="H36" s="95"/>
      <c r="I36" s="98"/>
      <c r="J36" s="98"/>
      <c r="K36" s="98"/>
      <c r="L36" s="98"/>
      <c r="M36" s="98"/>
      <c r="N36" s="99"/>
    </row>
    <row r="37" spans="1:17" x14ac:dyDescent="0.3">
      <c r="A37" s="90"/>
      <c r="B37" s="95"/>
      <c r="C37" s="95"/>
      <c r="D37" s="95"/>
      <c r="E37" s="95"/>
      <c r="F37" s="95"/>
      <c r="G37" s="95"/>
      <c r="H37" s="95"/>
      <c r="I37" s="98"/>
      <c r="J37" s="98"/>
      <c r="K37" s="98"/>
      <c r="L37" s="98"/>
      <c r="M37" s="98"/>
      <c r="N37" s="99"/>
    </row>
    <row r="38" spans="1:17" x14ac:dyDescent="0.3">
      <c r="A38" s="90"/>
      <c r="B38" s="95"/>
      <c r="C38" s="95"/>
      <c r="D38" s="95"/>
      <c r="E38" s="95"/>
      <c r="F38" s="95"/>
      <c r="G38" s="95"/>
      <c r="H38" s="95"/>
      <c r="I38" s="98"/>
      <c r="J38" s="98"/>
      <c r="K38" s="98"/>
      <c r="L38" s="98"/>
      <c r="M38" s="98"/>
      <c r="N38" s="99"/>
    </row>
    <row r="39" spans="1:17" x14ac:dyDescent="0.3">
      <c r="A39" s="90"/>
      <c r="B39" s="116" t="s">
        <v>33</v>
      </c>
      <c r="C39" s="116" t="s">
        <v>58</v>
      </c>
      <c r="D39" s="115" t="s">
        <v>51</v>
      </c>
      <c r="E39" s="115" t="s">
        <v>16</v>
      </c>
      <c r="F39" s="95"/>
      <c r="G39" s="95"/>
      <c r="H39" s="95"/>
      <c r="I39" s="98"/>
      <c r="J39" s="98"/>
      <c r="K39" s="98"/>
      <c r="L39" s="98"/>
      <c r="M39" s="98"/>
      <c r="N39" s="99"/>
    </row>
    <row r="40" spans="1:17" ht="27.6" x14ac:dyDescent="0.3">
      <c r="A40" s="90"/>
      <c r="B40" s="96" t="s">
        <v>137</v>
      </c>
      <c r="C40" s="97">
        <v>40</v>
      </c>
      <c r="D40" s="114">
        <v>0</v>
      </c>
      <c r="E40" s="216">
        <f>+D40+D41</f>
        <v>60</v>
      </c>
      <c r="F40" s="95"/>
      <c r="G40" s="95"/>
      <c r="H40" s="95"/>
      <c r="I40" s="98"/>
      <c r="J40" s="98"/>
      <c r="K40" s="98"/>
      <c r="L40" s="98"/>
      <c r="M40" s="98"/>
      <c r="N40" s="99"/>
    </row>
    <row r="41" spans="1:17" ht="41.4" x14ac:dyDescent="0.3">
      <c r="A41" s="90"/>
      <c r="B41" s="96" t="s">
        <v>138</v>
      </c>
      <c r="C41" s="97">
        <v>60</v>
      </c>
      <c r="D41" s="114">
        <v>60</v>
      </c>
      <c r="E41" s="217"/>
      <c r="F41" s="95"/>
      <c r="G41" s="95"/>
      <c r="H41" s="95"/>
      <c r="I41" s="98"/>
      <c r="J41" s="98"/>
      <c r="K41" s="98"/>
      <c r="L41" s="98"/>
      <c r="M41" s="98"/>
      <c r="N41" s="99"/>
    </row>
    <row r="42" spans="1:17" x14ac:dyDescent="0.3">
      <c r="A42" s="90"/>
      <c r="C42" s="91"/>
      <c r="D42" s="39"/>
      <c r="E42" s="92"/>
      <c r="F42" s="40"/>
      <c r="G42" s="40"/>
      <c r="H42" s="40"/>
      <c r="I42" s="23"/>
      <c r="J42" s="23"/>
      <c r="K42" s="23"/>
      <c r="L42" s="23"/>
      <c r="M42" s="23"/>
    </row>
    <row r="43" spans="1:17" x14ac:dyDescent="0.3">
      <c r="A43" s="90"/>
      <c r="C43" s="91"/>
      <c r="D43" s="39"/>
      <c r="E43" s="92"/>
      <c r="F43" s="40"/>
      <c r="G43" s="40"/>
      <c r="H43" s="40"/>
      <c r="I43" s="23"/>
      <c r="J43" s="23"/>
      <c r="K43" s="23"/>
      <c r="L43" s="23"/>
      <c r="M43" s="23"/>
    </row>
    <row r="44" spans="1:17" x14ac:dyDescent="0.3">
      <c r="A44" s="90"/>
      <c r="C44" s="91"/>
      <c r="D44" s="39"/>
      <c r="E44" s="92"/>
      <c r="F44" s="40"/>
      <c r="G44" s="40"/>
      <c r="H44" s="40"/>
      <c r="I44" s="23"/>
      <c r="J44" s="23"/>
      <c r="K44" s="23"/>
      <c r="L44" s="23"/>
      <c r="M44" s="23"/>
    </row>
    <row r="45" spans="1:17" ht="15" thickBot="1" x14ac:dyDescent="0.35">
      <c r="M45" s="218" t="s">
        <v>35</v>
      </c>
      <c r="N45" s="218"/>
    </row>
    <row r="46" spans="1:17" x14ac:dyDescent="0.3">
      <c r="B46" s="66" t="s">
        <v>30</v>
      </c>
      <c r="M46" s="65"/>
      <c r="N46" s="65"/>
    </row>
    <row r="47" spans="1:17" ht="15" thickBot="1" x14ac:dyDescent="0.35">
      <c r="M47" s="65"/>
      <c r="N47" s="65"/>
    </row>
    <row r="48" spans="1:17" s="8" customFormat="1" ht="109.5" customHeight="1" thickBot="1" x14ac:dyDescent="0.35">
      <c r="B48" s="109" t="s">
        <v>139</v>
      </c>
      <c r="C48" s="109" t="s">
        <v>140</v>
      </c>
      <c r="D48" s="109" t="s">
        <v>141</v>
      </c>
      <c r="E48" s="54" t="s">
        <v>45</v>
      </c>
      <c r="F48" s="54" t="s">
        <v>22</v>
      </c>
      <c r="G48" s="54" t="s">
        <v>97</v>
      </c>
      <c r="H48" s="54" t="s">
        <v>17</v>
      </c>
      <c r="I48" s="54" t="s">
        <v>10</v>
      </c>
      <c r="J48" s="54" t="s">
        <v>31</v>
      </c>
      <c r="K48" s="54" t="s">
        <v>61</v>
      </c>
      <c r="L48" s="54" t="s">
        <v>20</v>
      </c>
      <c r="M48" s="94" t="s">
        <v>26</v>
      </c>
      <c r="N48" s="109" t="s">
        <v>142</v>
      </c>
      <c r="O48" s="54" t="s">
        <v>36</v>
      </c>
      <c r="P48" s="55" t="s">
        <v>11</v>
      </c>
      <c r="Q48" s="55" t="s">
        <v>19</v>
      </c>
    </row>
    <row r="49" spans="1:26" s="104" customFormat="1" ht="29.4" thickBot="1" x14ac:dyDescent="0.35">
      <c r="A49" s="47">
        <v>1</v>
      </c>
      <c r="B49" s="159" t="s">
        <v>152</v>
      </c>
      <c r="C49" s="160" t="s">
        <v>152</v>
      </c>
      <c r="D49" s="159" t="s">
        <v>153</v>
      </c>
      <c r="E49" s="162">
        <v>85</v>
      </c>
      <c r="F49" s="161" t="s">
        <v>130</v>
      </c>
      <c r="G49" s="159"/>
      <c r="H49" s="185">
        <v>40920</v>
      </c>
      <c r="I49" s="185">
        <v>41273</v>
      </c>
      <c r="J49" s="162" t="s">
        <v>131</v>
      </c>
      <c r="K49" s="162">
        <v>12</v>
      </c>
      <c r="L49" s="162">
        <v>0</v>
      </c>
      <c r="M49" s="159">
        <v>975</v>
      </c>
      <c r="N49" s="154"/>
      <c r="O49" s="27">
        <v>732776974</v>
      </c>
      <c r="P49" s="27">
        <v>33</v>
      </c>
      <c r="Q49" s="143"/>
      <c r="R49" s="103"/>
      <c r="S49" s="103"/>
      <c r="T49" s="103"/>
      <c r="U49" s="103"/>
      <c r="V49" s="103"/>
      <c r="W49" s="103"/>
      <c r="X49" s="103"/>
      <c r="Y49" s="103"/>
      <c r="Z49" s="103"/>
    </row>
    <row r="50" spans="1:26" s="104" customFormat="1" ht="29.4" thickBot="1" x14ac:dyDescent="0.35">
      <c r="A50" s="47">
        <f>+A49+1</f>
        <v>2</v>
      </c>
      <c r="B50" s="159" t="s">
        <v>152</v>
      </c>
      <c r="C50" s="160" t="s">
        <v>152</v>
      </c>
      <c r="D50" s="159" t="s">
        <v>153</v>
      </c>
      <c r="E50" s="157">
        <v>145</v>
      </c>
      <c r="F50" s="161" t="s">
        <v>130</v>
      </c>
      <c r="G50" s="153"/>
      <c r="H50" s="158">
        <v>41662</v>
      </c>
      <c r="I50" s="158">
        <v>41912</v>
      </c>
      <c r="J50" s="155" t="s">
        <v>131</v>
      </c>
      <c r="K50" s="162">
        <v>8</v>
      </c>
      <c r="L50" s="182">
        <v>0</v>
      </c>
      <c r="M50" s="159">
        <v>728</v>
      </c>
      <c r="N50" s="93"/>
      <c r="O50" s="27">
        <v>851020245</v>
      </c>
      <c r="P50" s="27">
        <v>35.36</v>
      </c>
      <c r="Q50" s="143"/>
      <c r="R50" s="103"/>
      <c r="S50" s="103"/>
      <c r="T50" s="103"/>
      <c r="U50" s="103"/>
      <c r="V50" s="103"/>
      <c r="W50" s="103"/>
      <c r="X50" s="103"/>
      <c r="Y50" s="103"/>
      <c r="Z50" s="103"/>
    </row>
    <row r="51" spans="1:26" s="104" customFormat="1" ht="29.4" thickBot="1" x14ac:dyDescent="0.35">
      <c r="A51" s="47"/>
      <c r="B51" s="159" t="s">
        <v>152</v>
      </c>
      <c r="C51" s="160" t="s">
        <v>152</v>
      </c>
      <c r="D51" s="159" t="s">
        <v>153</v>
      </c>
      <c r="E51" s="157">
        <v>107</v>
      </c>
      <c r="F51" s="161" t="s">
        <v>130</v>
      </c>
      <c r="G51" s="153"/>
      <c r="H51" s="158">
        <v>41297</v>
      </c>
      <c r="I51" s="158">
        <v>41639</v>
      </c>
      <c r="J51" s="155" t="s">
        <v>131</v>
      </c>
      <c r="K51" s="162">
        <v>11.3</v>
      </c>
      <c r="L51" s="182" t="s">
        <v>258</v>
      </c>
      <c r="M51" s="159">
        <v>863</v>
      </c>
      <c r="N51" s="93"/>
      <c r="O51" s="27">
        <v>771845181</v>
      </c>
      <c r="P51" s="27">
        <v>34</v>
      </c>
      <c r="Q51" s="143"/>
      <c r="R51" s="103"/>
      <c r="S51" s="103"/>
      <c r="T51" s="103"/>
      <c r="U51" s="103"/>
      <c r="V51" s="103"/>
      <c r="W51" s="103"/>
      <c r="X51" s="103"/>
      <c r="Y51" s="103"/>
      <c r="Z51" s="103"/>
    </row>
    <row r="52" spans="1:26" s="29" customFormat="1" ht="159" customHeight="1" thickBot="1" x14ac:dyDescent="0.35">
      <c r="A52" s="47">
        <f>+A50+1</f>
        <v>3</v>
      </c>
      <c r="B52" s="159" t="s">
        <v>152</v>
      </c>
      <c r="C52" s="160" t="s">
        <v>152</v>
      </c>
      <c r="D52" s="159" t="s">
        <v>153</v>
      </c>
      <c r="E52" s="157" t="s">
        <v>254</v>
      </c>
      <c r="F52" s="161" t="s">
        <v>170</v>
      </c>
      <c r="G52" s="25"/>
      <c r="H52" s="172">
        <v>2010</v>
      </c>
      <c r="I52" s="172">
        <v>2011</v>
      </c>
      <c r="J52" s="26" t="s">
        <v>131</v>
      </c>
      <c r="K52" s="162">
        <v>0</v>
      </c>
      <c r="L52" s="156">
        <v>24</v>
      </c>
      <c r="M52" s="159">
        <v>625</v>
      </c>
      <c r="N52" s="93"/>
      <c r="O52" s="27" t="s">
        <v>170</v>
      </c>
      <c r="P52" s="27">
        <v>37</v>
      </c>
      <c r="Q52" s="143" t="s">
        <v>259</v>
      </c>
      <c r="R52" s="28"/>
      <c r="S52" s="28"/>
      <c r="T52" s="28"/>
      <c r="U52" s="28"/>
      <c r="V52" s="28"/>
      <c r="W52" s="28"/>
      <c r="X52" s="28"/>
      <c r="Y52" s="28"/>
      <c r="Z52" s="28"/>
    </row>
    <row r="53" spans="1:26" s="29" customFormat="1" x14ac:dyDescent="0.3">
      <c r="A53" s="47"/>
      <c r="B53" s="50" t="s">
        <v>16</v>
      </c>
      <c r="C53" s="49"/>
      <c r="D53" s="48"/>
      <c r="E53" s="24"/>
      <c r="F53" s="25"/>
      <c r="G53" s="25"/>
      <c r="H53" s="25"/>
      <c r="I53" s="26"/>
      <c r="J53" s="26"/>
      <c r="K53" s="51"/>
      <c r="L53" s="51"/>
      <c r="M53" s="141"/>
      <c r="N53" s="51"/>
      <c r="O53" s="27"/>
      <c r="P53" s="27"/>
      <c r="Q53" s="144"/>
    </row>
    <row r="54" spans="1:26" s="30" customFormat="1" x14ac:dyDescent="0.3">
      <c r="E54" s="31"/>
    </row>
    <row r="55" spans="1:26" s="30" customFormat="1" x14ac:dyDescent="0.3">
      <c r="B55" s="219" t="s">
        <v>28</v>
      </c>
      <c r="C55" s="219" t="s">
        <v>27</v>
      </c>
      <c r="D55" s="221" t="s">
        <v>34</v>
      </c>
      <c r="E55" s="221"/>
    </row>
    <row r="56" spans="1:26" s="30" customFormat="1" x14ac:dyDescent="0.3">
      <c r="B56" s="220"/>
      <c r="C56" s="220"/>
      <c r="D56" s="61" t="s">
        <v>23</v>
      </c>
      <c r="E56" s="62" t="s">
        <v>24</v>
      </c>
    </row>
    <row r="57" spans="1:26" s="30" customFormat="1" ht="30.6" customHeight="1" x14ac:dyDescent="0.3">
      <c r="B57" s="59" t="s">
        <v>21</v>
      </c>
      <c r="C57" s="60" t="s">
        <v>260</v>
      </c>
      <c r="D57" s="58" t="s">
        <v>130</v>
      </c>
      <c r="E57" s="58"/>
      <c r="F57" s="32"/>
      <c r="G57" s="32"/>
      <c r="H57" s="32"/>
      <c r="I57" s="32"/>
      <c r="J57" s="32"/>
      <c r="K57" s="32"/>
      <c r="L57" s="32"/>
      <c r="M57" s="32"/>
    </row>
    <row r="58" spans="1:26" s="30" customFormat="1" ht="30" customHeight="1" x14ac:dyDescent="0.3">
      <c r="B58" s="59" t="s">
        <v>25</v>
      </c>
      <c r="C58" s="60" t="s">
        <v>261</v>
      </c>
      <c r="D58" s="58" t="s">
        <v>130</v>
      </c>
      <c r="E58" s="58"/>
    </row>
    <row r="59" spans="1:26" s="30" customFormat="1" x14ac:dyDescent="0.3">
      <c r="B59" s="33"/>
      <c r="C59" s="222"/>
      <c r="D59" s="222"/>
      <c r="E59" s="222"/>
      <c r="F59" s="222"/>
      <c r="G59" s="222"/>
      <c r="H59" s="222"/>
      <c r="I59" s="222"/>
      <c r="J59" s="222"/>
      <c r="K59" s="222"/>
      <c r="L59" s="222"/>
      <c r="M59" s="222"/>
      <c r="N59" s="222"/>
    </row>
    <row r="60" spans="1:26" ht="28.2" customHeight="1" thickBot="1" x14ac:dyDescent="0.35"/>
    <row r="61" spans="1:26" ht="26.4" thickBot="1" x14ac:dyDescent="0.35">
      <c r="B61" s="223" t="s">
        <v>98</v>
      </c>
      <c r="C61" s="223"/>
      <c r="D61" s="223"/>
      <c r="E61" s="223"/>
      <c r="F61" s="223"/>
      <c r="G61" s="223"/>
      <c r="H61" s="223"/>
      <c r="I61" s="223"/>
      <c r="J61" s="223"/>
      <c r="K61" s="223"/>
      <c r="L61" s="223"/>
      <c r="M61" s="223"/>
      <c r="N61" s="223"/>
    </row>
    <row r="64" spans="1:26" ht="109.5" customHeight="1" x14ac:dyDescent="0.3">
      <c r="B64" s="111" t="s">
        <v>143</v>
      </c>
      <c r="C64" s="68" t="s">
        <v>2</v>
      </c>
      <c r="D64" s="68" t="s">
        <v>100</v>
      </c>
      <c r="E64" s="68" t="s">
        <v>99</v>
      </c>
      <c r="F64" s="68" t="s">
        <v>101</v>
      </c>
      <c r="G64" s="68" t="s">
        <v>102</v>
      </c>
      <c r="H64" s="68" t="s">
        <v>103</v>
      </c>
      <c r="I64" s="68" t="s">
        <v>104</v>
      </c>
      <c r="J64" s="68" t="s">
        <v>105</v>
      </c>
      <c r="K64" s="68" t="s">
        <v>106</v>
      </c>
      <c r="L64" s="68" t="s">
        <v>107</v>
      </c>
      <c r="M64" s="87" t="s">
        <v>108</v>
      </c>
      <c r="N64" s="87" t="s">
        <v>109</v>
      </c>
      <c r="O64" s="224" t="s">
        <v>3</v>
      </c>
      <c r="P64" s="225"/>
      <c r="Q64" s="68" t="s">
        <v>18</v>
      </c>
    </row>
    <row r="65" spans="2:18" ht="28.8" x14ac:dyDescent="0.3">
      <c r="B65" s="159" t="s">
        <v>187</v>
      </c>
      <c r="C65" s="160" t="s">
        <v>189</v>
      </c>
      <c r="D65" s="89" t="s">
        <v>186</v>
      </c>
      <c r="E65" s="5">
        <v>150</v>
      </c>
      <c r="F65" s="4" t="s">
        <v>170</v>
      </c>
      <c r="G65" s="4" t="s">
        <v>170</v>
      </c>
      <c r="H65" s="4" t="s">
        <v>170</v>
      </c>
      <c r="I65" s="4" t="s">
        <v>130</v>
      </c>
      <c r="J65" s="88" t="s">
        <v>130</v>
      </c>
      <c r="K65" s="63" t="s">
        <v>130</v>
      </c>
      <c r="L65" s="63" t="s">
        <v>130</v>
      </c>
      <c r="M65" s="63" t="s">
        <v>130</v>
      </c>
      <c r="N65" s="63" t="s">
        <v>130</v>
      </c>
      <c r="O65" s="226"/>
      <c r="P65" s="227"/>
      <c r="Q65" s="63" t="s">
        <v>130</v>
      </c>
    </row>
    <row r="66" spans="2:18" x14ac:dyDescent="0.3">
      <c r="B66" s="3" t="s">
        <v>188</v>
      </c>
      <c r="C66" s="3" t="s">
        <v>190</v>
      </c>
      <c r="D66" s="5" t="s">
        <v>191</v>
      </c>
      <c r="E66" s="5">
        <v>330</v>
      </c>
      <c r="F66" s="4" t="s">
        <v>170</v>
      </c>
      <c r="G66" s="4" t="s">
        <v>170</v>
      </c>
      <c r="H66" s="4" t="s">
        <v>170</v>
      </c>
      <c r="I66" s="4" t="s">
        <v>130</v>
      </c>
      <c r="J66" s="88" t="s">
        <v>130</v>
      </c>
      <c r="K66" s="112" t="s">
        <v>130</v>
      </c>
      <c r="L66" s="112" t="s">
        <v>130</v>
      </c>
      <c r="M66" s="112" t="s">
        <v>130</v>
      </c>
      <c r="N66" s="112" t="s">
        <v>130</v>
      </c>
      <c r="O66" s="226"/>
      <c r="P66" s="227"/>
      <c r="Q66" s="63" t="s">
        <v>130</v>
      </c>
    </row>
    <row r="67" spans="2:18" x14ac:dyDescent="0.3">
      <c r="B67" s="3" t="s">
        <v>192</v>
      </c>
      <c r="C67" s="3" t="s">
        <v>190</v>
      </c>
      <c r="D67" s="5" t="s">
        <v>193</v>
      </c>
      <c r="E67" s="5">
        <v>250</v>
      </c>
      <c r="F67" s="4" t="s">
        <v>170</v>
      </c>
      <c r="G67" s="4" t="s">
        <v>170</v>
      </c>
      <c r="H67" s="4" t="s">
        <v>170</v>
      </c>
      <c r="I67" s="4" t="s">
        <v>130</v>
      </c>
      <c r="J67" s="88" t="s">
        <v>130</v>
      </c>
      <c r="K67" s="112" t="s">
        <v>130</v>
      </c>
      <c r="L67" s="112" t="s">
        <v>130</v>
      </c>
      <c r="M67" s="112" t="s">
        <v>130</v>
      </c>
      <c r="N67" s="112" t="s">
        <v>130</v>
      </c>
      <c r="O67" s="226"/>
      <c r="P67" s="227"/>
      <c r="Q67" s="63" t="s">
        <v>130</v>
      </c>
    </row>
    <row r="68" spans="2:18" x14ac:dyDescent="0.3">
      <c r="B68" s="3" t="s">
        <v>194</v>
      </c>
      <c r="C68" s="3" t="s">
        <v>190</v>
      </c>
      <c r="D68" s="5" t="s">
        <v>195</v>
      </c>
      <c r="E68" s="5">
        <v>50</v>
      </c>
      <c r="F68" s="4" t="s">
        <v>170</v>
      </c>
      <c r="G68" s="4" t="s">
        <v>170</v>
      </c>
      <c r="H68" s="4" t="s">
        <v>170</v>
      </c>
      <c r="I68" s="4" t="s">
        <v>130</v>
      </c>
      <c r="J68" s="88" t="s">
        <v>130</v>
      </c>
      <c r="K68" s="112" t="s">
        <v>130</v>
      </c>
      <c r="L68" s="112" t="s">
        <v>130</v>
      </c>
      <c r="M68" s="112" t="s">
        <v>130</v>
      </c>
      <c r="N68" s="112" t="s">
        <v>130</v>
      </c>
      <c r="O68" s="226"/>
      <c r="P68" s="227"/>
      <c r="Q68" s="63" t="s">
        <v>130</v>
      </c>
    </row>
    <row r="69" spans="2:18" x14ac:dyDescent="0.3">
      <c r="B69" s="9" t="s">
        <v>1</v>
      </c>
    </row>
    <row r="70" spans="2:18" x14ac:dyDescent="0.3">
      <c r="B70" s="9" t="s">
        <v>37</v>
      </c>
    </row>
    <row r="71" spans="2:18" x14ac:dyDescent="0.3">
      <c r="B71" s="9" t="s">
        <v>62</v>
      </c>
    </row>
    <row r="73" spans="2:18" ht="15" thickBot="1" x14ac:dyDescent="0.35"/>
    <row r="74" spans="2:18" ht="26.4" thickBot="1" x14ac:dyDescent="0.35">
      <c r="B74" s="228" t="s">
        <v>38</v>
      </c>
      <c r="C74" s="229"/>
      <c r="D74" s="229"/>
      <c r="E74" s="229"/>
      <c r="F74" s="229"/>
      <c r="G74" s="229"/>
      <c r="H74" s="229"/>
      <c r="I74" s="229"/>
      <c r="J74" s="229"/>
      <c r="K74" s="229"/>
      <c r="L74" s="229"/>
      <c r="M74" s="229"/>
      <c r="N74" s="230"/>
    </row>
    <row r="79" spans="2:18" ht="76.5" customHeight="1" x14ac:dyDescent="0.3">
      <c r="B79" s="56" t="s">
        <v>0</v>
      </c>
      <c r="C79" s="56" t="s">
        <v>39</v>
      </c>
      <c r="D79" s="56" t="s">
        <v>40</v>
      </c>
      <c r="E79" s="56" t="s">
        <v>110</v>
      </c>
      <c r="F79" s="56" t="s">
        <v>112</v>
      </c>
      <c r="G79" s="56" t="s">
        <v>113</v>
      </c>
      <c r="H79" s="56" t="s">
        <v>114</v>
      </c>
      <c r="I79" s="56" t="s">
        <v>111</v>
      </c>
      <c r="J79" s="224" t="s">
        <v>115</v>
      </c>
      <c r="K79" s="231"/>
      <c r="L79" s="225"/>
      <c r="M79" s="56" t="s">
        <v>116</v>
      </c>
      <c r="N79" s="56" t="s">
        <v>41</v>
      </c>
      <c r="O79" s="56" t="s">
        <v>42</v>
      </c>
      <c r="P79" s="224" t="s">
        <v>3</v>
      </c>
      <c r="Q79" s="225"/>
    </row>
    <row r="80" spans="2:18" ht="36" customHeight="1" x14ac:dyDescent="0.3">
      <c r="B80" s="173" t="s">
        <v>43</v>
      </c>
      <c r="C80" s="176" t="s">
        <v>213</v>
      </c>
      <c r="D80" s="174" t="s">
        <v>211</v>
      </c>
      <c r="E80" s="174">
        <v>36115496</v>
      </c>
      <c r="F80" s="174" t="s">
        <v>212</v>
      </c>
      <c r="G80" s="174" t="s">
        <v>214</v>
      </c>
      <c r="H80" s="186">
        <v>41390</v>
      </c>
      <c r="I80" s="174"/>
      <c r="J80" s="174" t="s">
        <v>215</v>
      </c>
      <c r="K80" s="174" t="s">
        <v>216</v>
      </c>
      <c r="L80" s="174" t="s">
        <v>217</v>
      </c>
      <c r="M80" s="174" t="s">
        <v>130</v>
      </c>
      <c r="N80" s="174" t="s">
        <v>130</v>
      </c>
      <c r="O80" s="174" t="s">
        <v>130</v>
      </c>
      <c r="P80" s="243"/>
      <c r="Q80" s="244"/>
      <c r="R80" s="30"/>
    </row>
    <row r="81" spans="2:18" ht="35.25" customHeight="1" x14ac:dyDescent="0.3">
      <c r="B81" s="173" t="s">
        <v>43</v>
      </c>
      <c r="C81" s="176" t="s">
        <v>213</v>
      </c>
      <c r="D81" s="174" t="s">
        <v>218</v>
      </c>
      <c r="E81" s="174">
        <v>52209401</v>
      </c>
      <c r="F81" s="174" t="s">
        <v>219</v>
      </c>
      <c r="G81" s="174" t="s">
        <v>220</v>
      </c>
      <c r="H81" s="186">
        <v>41261</v>
      </c>
      <c r="I81" s="174"/>
      <c r="J81" s="174" t="s">
        <v>181</v>
      </c>
      <c r="K81" s="174" t="s">
        <v>222</v>
      </c>
      <c r="L81" s="174" t="s">
        <v>221</v>
      </c>
      <c r="M81" s="174" t="s">
        <v>130</v>
      </c>
      <c r="N81" s="174" t="s">
        <v>130</v>
      </c>
      <c r="O81" s="174" t="s">
        <v>130</v>
      </c>
      <c r="P81" s="243"/>
      <c r="Q81" s="244"/>
      <c r="R81" s="30"/>
    </row>
    <row r="82" spans="2:18" ht="34.5" customHeight="1" x14ac:dyDescent="0.3">
      <c r="B82" s="173" t="s">
        <v>43</v>
      </c>
      <c r="C82" s="176" t="s">
        <v>213</v>
      </c>
      <c r="D82" s="174" t="s">
        <v>223</v>
      </c>
      <c r="E82" s="174">
        <v>36112632</v>
      </c>
      <c r="F82" s="174" t="s">
        <v>163</v>
      </c>
      <c r="G82" s="174" t="s">
        <v>197</v>
      </c>
      <c r="H82" s="186">
        <v>40165</v>
      </c>
      <c r="I82" s="174"/>
      <c r="J82" s="174" t="s">
        <v>227</v>
      </c>
      <c r="K82" s="174" t="s">
        <v>224</v>
      </c>
      <c r="L82" s="174" t="s">
        <v>225</v>
      </c>
      <c r="M82" s="174" t="s">
        <v>130</v>
      </c>
      <c r="N82" s="174" t="s">
        <v>130</v>
      </c>
      <c r="O82" s="174" t="s">
        <v>130</v>
      </c>
      <c r="P82" s="243"/>
      <c r="Q82" s="244"/>
      <c r="R82" s="30"/>
    </row>
    <row r="83" spans="2:18" ht="33" customHeight="1" x14ac:dyDescent="0.3">
      <c r="B83" s="173" t="s">
        <v>210</v>
      </c>
      <c r="C83" s="174" t="s">
        <v>253</v>
      </c>
      <c r="D83" s="174" t="s">
        <v>226</v>
      </c>
      <c r="E83" s="174">
        <v>52483247</v>
      </c>
      <c r="F83" s="174" t="s">
        <v>163</v>
      </c>
      <c r="G83" s="174" t="s">
        <v>197</v>
      </c>
      <c r="H83" s="186">
        <v>40354</v>
      </c>
      <c r="I83" s="174"/>
      <c r="J83" s="174" t="s">
        <v>229</v>
      </c>
      <c r="K83" s="174" t="s">
        <v>230</v>
      </c>
      <c r="L83" s="174" t="s">
        <v>228</v>
      </c>
      <c r="M83" s="174" t="s">
        <v>130</v>
      </c>
      <c r="N83" s="174" t="s">
        <v>130</v>
      </c>
      <c r="O83" s="174" t="s">
        <v>130</v>
      </c>
      <c r="P83" s="243"/>
      <c r="Q83" s="244"/>
      <c r="R83" s="30"/>
    </row>
    <row r="84" spans="2:18" s="30" customFormat="1" ht="33" customHeight="1" x14ac:dyDescent="0.3">
      <c r="B84" s="173" t="s">
        <v>210</v>
      </c>
      <c r="C84" s="174" t="s">
        <v>253</v>
      </c>
      <c r="D84" s="174" t="s">
        <v>246</v>
      </c>
      <c r="E84" s="174">
        <v>36291824</v>
      </c>
      <c r="F84" s="174" t="s">
        <v>163</v>
      </c>
      <c r="G84" s="174" t="s">
        <v>197</v>
      </c>
      <c r="H84" s="186">
        <v>39990</v>
      </c>
      <c r="I84" s="174"/>
      <c r="J84" s="174" t="s">
        <v>247</v>
      </c>
      <c r="K84" s="174" t="s">
        <v>248</v>
      </c>
      <c r="L84" s="174" t="s">
        <v>163</v>
      </c>
      <c r="M84" s="174" t="s">
        <v>130</v>
      </c>
      <c r="N84" s="174" t="s">
        <v>130</v>
      </c>
      <c r="O84" s="174" t="s">
        <v>130</v>
      </c>
      <c r="P84" s="243"/>
      <c r="Q84" s="244"/>
    </row>
    <row r="85" spans="2:18" ht="44.25" customHeight="1" x14ac:dyDescent="0.3">
      <c r="B85" s="173" t="s">
        <v>210</v>
      </c>
      <c r="C85" s="174" t="s">
        <v>253</v>
      </c>
      <c r="D85" s="174" t="s">
        <v>231</v>
      </c>
      <c r="E85" s="174">
        <v>36115073</v>
      </c>
      <c r="F85" s="174" t="s">
        <v>163</v>
      </c>
      <c r="G85" s="174" t="s">
        <v>197</v>
      </c>
      <c r="H85" s="186">
        <v>39990</v>
      </c>
      <c r="I85" s="174"/>
      <c r="J85" s="174" t="s">
        <v>232</v>
      </c>
      <c r="K85" s="174" t="s">
        <v>233</v>
      </c>
      <c r="L85" s="174" t="s">
        <v>234</v>
      </c>
      <c r="M85" s="174" t="s">
        <v>130</v>
      </c>
      <c r="N85" s="174" t="s">
        <v>130</v>
      </c>
      <c r="O85" s="174" t="s">
        <v>130</v>
      </c>
      <c r="P85" s="243"/>
      <c r="Q85" s="244"/>
      <c r="R85" s="30"/>
    </row>
    <row r="86" spans="2:18" ht="36" customHeight="1" x14ac:dyDescent="0.3">
      <c r="B86" s="173" t="s">
        <v>210</v>
      </c>
      <c r="C86" s="174" t="s">
        <v>253</v>
      </c>
      <c r="D86" s="174" t="s">
        <v>235</v>
      </c>
      <c r="E86" s="174">
        <v>1084255609</v>
      </c>
      <c r="F86" s="174" t="s">
        <v>163</v>
      </c>
      <c r="G86" s="174" t="s">
        <v>236</v>
      </c>
      <c r="H86" s="186">
        <v>41508</v>
      </c>
      <c r="I86" s="174">
        <v>138358</v>
      </c>
      <c r="J86" s="174" t="s">
        <v>215</v>
      </c>
      <c r="K86" s="174" t="s">
        <v>238</v>
      </c>
      <c r="L86" s="174" t="s">
        <v>237</v>
      </c>
      <c r="M86" s="174" t="s">
        <v>130</v>
      </c>
      <c r="N86" s="174" t="s">
        <v>130</v>
      </c>
      <c r="O86" s="174" t="s">
        <v>130</v>
      </c>
      <c r="P86" s="243"/>
      <c r="Q86" s="244"/>
      <c r="R86" s="30"/>
    </row>
    <row r="87" spans="2:18" ht="39.75" customHeight="1" x14ac:dyDescent="0.3">
      <c r="B87" s="173" t="s">
        <v>210</v>
      </c>
      <c r="C87" s="174" t="s">
        <v>253</v>
      </c>
      <c r="D87" s="178" t="s">
        <v>239</v>
      </c>
      <c r="E87" s="176">
        <v>12262475</v>
      </c>
      <c r="F87" s="175" t="s">
        <v>240</v>
      </c>
      <c r="G87" s="175" t="s">
        <v>241</v>
      </c>
      <c r="H87" s="175"/>
      <c r="I87" s="175"/>
      <c r="J87" s="175" t="s">
        <v>243</v>
      </c>
      <c r="K87" s="177" t="s">
        <v>242</v>
      </c>
      <c r="L87" s="178" t="s">
        <v>244</v>
      </c>
      <c r="M87" s="174" t="s">
        <v>130</v>
      </c>
      <c r="N87" s="176" t="s">
        <v>130</v>
      </c>
      <c r="O87" s="176" t="s">
        <v>130</v>
      </c>
      <c r="P87" s="241"/>
      <c r="Q87" s="242"/>
    </row>
    <row r="88" spans="2:18" ht="33.6" customHeight="1" x14ac:dyDescent="0.3">
      <c r="B88" s="169"/>
    </row>
    <row r="90" spans="2:18" ht="15" thickBot="1" x14ac:dyDescent="0.35"/>
    <row r="91" spans="2:18" ht="26.4" thickBot="1" x14ac:dyDescent="0.35">
      <c r="B91" s="228" t="s">
        <v>46</v>
      </c>
      <c r="C91" s="229"/>
      <c r="D91" s="229"/>
      <c r="E91" s="229"/>
      <c r="F91" s="229"/>
      <c r="G91" s="229"/>
      <c r="H91" s="229"/>
      <c r="I91" s="229"/>
      <c r="J91" s="229"/>
      <c r="K91" s="229"/>
      <c r="L91" s="229"/>
      <c r="M91" s="229"/>
      <c r="N91" s="230"/>
    </row>
    <row r="94" spans="2:18" ht="46.2" customHeight="1" x14ac:dyDescent="0.3">
      <c r="B94" s="68" t="s">
        <v>33</v>
      </c>
      <c r="C94" s="68" t="s">
        <v>47</v>
      </c>
      <c r="D94" s="224" t="s">
        <v>3</v>
      </c>
      <c r="E94" s="225"/>
    </row>
    <row r="95" spans="2:18" ht="46.95" customHeight="1" x14ac:dyDescent="0.3">
      <c r="B95" s="69" t="s">
        <v>117</v>
      </c>
      <c r="C95" s="149" t="s">
        <v>130</v>
      </c>
      <c r="D95" s="232"/>
      <c r="E95" s="232"/>
    </row>
    <row r="98" spans="1:26" ht="25.8" x14ac:dyDescent="0.3">
      <c r="B98" s="209" t="s">
        <v>64</v>
      </c>
      <c r="C98" s="210"/>
      <c r="D98" s="210"/>
      <c r="E98" s="210"/>
      <c r="F98" s="210"/>
      <c r="G98" s="210"/>
      <c r="H98" s="210"/>
      <c r="I98" s="210"/>
      <c r="J98" s="210"/>
      <c r="K98" s="210"/>
      <c r="L98" s="210"/>
      <c r="M98" s="210"/>
      <c r="N98" s="210"/>
      <c r="O98" s="210"/>
      <c r="P98" s="210"/>
    </row>
    <row r="100" spans="1:26" ht="15" thickBot="1" x14ac:dyDescent="0.35"/>
    <row r="101" spans="1:26" ht="26.4" thickBot="1" x14ac:dyDescent="0.35">
      <c r="B101" s="228" t="s">
        <v>54</v>
      </c>
      <c r="C101" s="229"/>
      <c r="D101" s="229"/>
      <c r="E101" s="229"/>
      <c r="F101" s="229"/>
      <c r="G101" s="229"/>
      <c r="H101" s="229"/>
      <c r="I101" s="229"/>
      <c r="J101" s="229"/>
      <c r="K101" s="229"/>
      <c r="L101" s="229"/>
      <c r="M101" s="229"/>
      <c r="N101" s="230"/>
    </row>
    <row r="103" spans="1:26" ht="15" thickBot="1" x14ac:dyDescent="0.35">
      <c r="M103" s="65"/>
      <c r="N103" s="65"/>
    </row>
    <row r="104" spans="1:26" s="98" customFormat="1" ht="109.5" customHeight="1" x14ac:dyDescent="0.3">
      <c r="B104" s="109" t="s">
        <v>139</v>
      </c>
      <c r="C104" s="109" t="s">
        <v>140</v>
      </c>
      <c r="D104" s="109" t="s">
        <v>141</v>
      </c>
      <c r="E104" s="109" t="s">
        <v>45</v>
      </c>
      <c r="F104" s="109" t="s">
        <v>22</v>
      </c>
      <c r="G104" s="109" t="s">
        <v>97</v>
      </c>
      <c r="H104" s="109" t="s">
        <v>17</v>
      </c>
      <c r="I104" s="109" t="s">
        <v>10</v>
      </c>
      <c r="J104" s="109" t="s">
        <v>31</v>
      </c>
      <c r="K104" s="109" t="s">
        <v>61</v>
      </c>
      <c r="L104" s="109" t="s">
        <v>20</v>
      </c>
      <c r="M104" s="94" t="s">
        <v>26</v>
      </c>
      <c r="N104" s="109" t="s">
        <v>142</v>
      </c>
      <c r="O104" s="109" t="s">
        <v>36</v>
      </c>
      <c r="P104" s="110" t="s">
        <v>11</v>
      </c>
      <c r="Q104" s="110" t="s">
        <v>19</v>
      </c>
    </row>
    <row r="105" spans="1:26" s="104" customFormat="1" ht="46.5" customHeight="1" x14ac:dyDescent="0.3">
      <c r="A105" s="47">
        <v>1</v>
      </c>
      <c r="B105" s="105"/>
      <c r="C105" s="106"/>
      <c r="D105" s="105"/>
      <c r="E105" s="100"/>
      <c r="F105" s="101"/>
      <c r="G105" s="142"/>
      <c r="H105" s="108"/>
      <c r="I105" s="102"/>
      <c r="J105" s="102"/>
      <c r="K105" s="102"/>
      <c r="L105" s="102"/>
      <c r="M105" s="93"/>
      <c r="N105" s="93"/>
      <c r="O105" s="27"/>
      <c r="P105" s="27"/>
      <c r="Q105" s="143"/>
      <c r="R105" s="103"/>
      <c r="S105" s="103"/>
      <c r="T105" s="103"/>
      <c r="U105" s="103"/>
      <c r="V105" s="103"/>
      <c r="W105" s="103"/>
      <c r="X105" s="103"/>
      <c r="Y105" s="103"/>
      <c r="Z105" s="103"/>
    </row>
    <row r="106" spans="1:26" s="104" customFormat="1" x14ac:dyDescent="0.3">
      <c r="A106" s="47"/>
      <c r="B106" s="50" t="s">
        <v>16</v>
      </c>
      <c r="C106" s="106"/>
      <c r="D106" s="105"/>
      <c r="E106" s="100"/>
      <c r="F106" s="101"/>
      <c r="G106" s="101"/>
      <c r="H106" s="101"/>
      <c r="I106" s="102"/>
      <c r="J106" s="102"/>
      <c r="K106" s="107"/>
      <c r="L106" s="107"/>
      <c r="M106" s="141"/>
      <c r="N106" s="107"/>
      <c r="O106" s="27"/>
      <c r="P106" s="27"/>
      <c r="Q106" s="144"/>
    </row>
    <row r="107" spans="1:26" x14ac:dyDescent="0.3">
      <c r="B107" s="30"/>
      <c r="C107" s="30"/>
      <c r="D107" s="30"/>
      <c r="E107" s="31"/>
      <c r="F107" s="30"/>
      <c r="G107" s="30"/>
      <c r="H107" s="30"/>
      <c r="I107" s="30"/>
      <c r="J107" s="30"/>
      <c r="K107" s="30"/>
      <c r="L107" s="30"/>
      <c r="M107" s="30"/>
      <c r="N107" s="30"/>
      <c r="O107" s="30"/>
      <c r="P107" s="30"/>
    </row>
    <row r="108" spans="1:26" ht="18" x14ac:dyDescent="0.3">
      <c r="B108" s="59" t="s">
        <v>32</v>
      </c>
      <c r="C108" s="73">
        <f>+K106</f>
        <v>0</v>
      </c>
      <c r="H108" s="32"/>
      <c r="I108" s="32"/>
      <c r="J108" s="32"/>
      <c r="K108" s="32"/>
      <c r="L108" s="32"/>
      <c r="M108" s="32"/>
      <c r="N108" s="30"/>
      <c r="O108" s="30"/>
      <c r="P108" s="30"/>
    </row>
    <row r="110" spans="1:26" ht="15" thickBot="1" x14ac:dyDescent="0.35"/>
    <row r="111" spans="1:26" ht="37.200000000000003" customHeight="1" thickBot="1" x14ac:dyDescent="0.35">
      <c r="B111" s="76" t="s">
        <v>49</v>
      </c>
      <c r="C111" s="77" t="s">
        <v>50</v>
      </c>
      <c r="D111" s="76" t="s">
        <v>51</v>
      </c>
      <c r="E111" s="77" t="s">
        <v>55</v>
      </c>
    </row>
    <row r="112" spans="1:26" ht="41.4" customHeight="1" x14ac:dyDescent="0.3">
      <c r="B112" s="67" t="s">
        <v>118</v>
      </c>
      <c r="C112" s="70">
        <v>20</v>
      </c>
      <c r="D112" s="70">
        <v>0</v>
      </c>
      <c r="E112" s="237">
        <f>+D112+D113+D114</f>
        <v>0</v>
      </c>
    </row>
    <row r="113" spans="2:17" x14ac:dyDescent="0.3">
      <c r="B113" s="67" t="s">
        <v>119</v>
      </c>
      <c r="C113" s="57">
        <v>30</v>
      </c>
      <c r="D113" s="71">
        <v>0</v>
      </c>
      <c r="E113" s="238"/>
    </row>
    <row r="114" spans="2:17" ht="15" thickBot="1" x14ac:dyDescent="0.35">
      <c r="B114" s="67" t="s">
        <v>120</v>
      </c>
      <c r="C114" s="72">
        <v>40</v>
      </c>
      <c r="D114" s="72">
        <v>0</v>
      </c>
      <c r="E114" s="239"/>
    </row>
    <row r="116" spans="2:17" ht="15" thickBot="1" x14ac:dyDescent="0.35"/>
    <row r="117" spans="2:17" ht="26.4" thickBot="1" x14ac:dyDescent="0.35">
      <c r="B117" s="228" t="s">
        <v>52</v>
      </c>
      <c r="C117" s="229"/>
      <c r="D117" s="229"/>
      <c r="E117" s="229"/>
      <c r="F117" s="229"/>
      <c r="G117" s="229"/>
      <c r="H117" s="229"/>
      <c r="I117" s="229"/>
      <c r="J117" s="229"/>
      <c r="K117" s="229"/>
      <c r="L117" s="229"/>
      <c r="M117" s="229"/>
      <c r="N117" s="230"/>
    </row>
    <row r="119" spans="2:17" ht="76.5" customHeight="1" x14ac:dyDescent="0.3">
      <c r="B119" s="56" t="s">
        <v>0</v>
      </c>
      <c r="C119" s="56" t="s">
        <v>39</v>
      </c>
      <c r="D119" s="56" t="s">
        <v>40</v>
      </c>
      <c r="E119" s="56" t="s">
        <v>110</v>
      </c>
      <c r="F119" s="56" t="s">
        <v>112</v>
      </c>
      <c r="G119" s="56" t="s">
        <v>113</v>
      </c>
      <c r="H119" s="56" t="s">
        <v>114</v>
      </c>
      <c r="I119" s="56" t="s">
        <v>111</v>
      </c>
      <c r="J119" s="224" t="s">
        <v>115</v>
      </c>
      <c r="K119" s="231"/>
      <c r="L119" s="225"/>
      <c r="M119" s="56" t="s">
        <v>116</v>
      </c>
      <c r="N119" s="56" t="s">
        <v>41</v>
      </c>
      <c r="O119" s="56" t="s">
        <v>42</v>
      </c>
      <c r="P119" s="224" t="s">
        <v>3</v>
      </c>
      <c r="Q119" s="225"/>
    </row>
    <row r="120" spans="2:17" ht="60.75" customHeight="1" x14ac:dyDescent="0.3">
      <c r="B120" s="82" t="s">
        <v>43</v>
      </c>
      <c r="C120" s="82" t="s">
        <v>174</v>
      </c>
      <c r="D120" s="3" t="s">
        <v>185</v>
      </c>
      <c r="E120" s="3">
        <v>36113811</v>
      </c>
      <c r="F120" s="3" t="s">
        <v>196</v>
      </c>
      <c r="G120" s="3" t="s">
        <v>197</v>
      </c>
      <c r="H120" s="163">
        <v>38891</v>
      </c>
      <c r="I120" s="5"/>
      <c r="J120" s="1" t="s">
        <v>198</v>
      </c>
      <c r="K120" s="89" t="s">
        <v>199</v>
      </c>
      <c r="L120" s="89" t="s">
        <v>200</v>
      </c>
      <c r="M120" s="63" t="s">
        <v>130</v>
      </c>
      <c r="N120" s="63" t="s">
        <v>130</v>
      </c>
      <c r="O120" s="63" t="s">
        <v>130</v>
      </c>
      <c r="P120" s="232"/>
      <c r="Q120" s="232"/>
    </row>
    <row r="121" spans="2:17" ht="60.75" customHeight="1" x14ac:dyDescent="0.3">
      <c r="B121" s="82" t="s">
        <v>44</v>
      </c>
      <c r="C121" s="82" t="s">
        <v>174</v>
      </c>
      <c r="D121" s="3" t="s">
        <v>201</v>
      </c>
      <c r="E121" s="3">
        <v>36113859</v>
      </c>
      <c r="F121" s="3" t="s">
        <v>203</v>
      </c>
      <c r="G121" s="3" t="s">
        <v>202</v>
      </c>
      <c r="H121" s="187">
        <v>37732</v>
      </c>
      <c r="I121" s="5"/>
      <c r="J121" s="170" t="s">
        <v>204</v>
      </c>
      <c r="K121" s="89" t="s">
        <v>205</v>
      </c>
      <c r="L121" s="88" t="s">
        <v>157</v>
      </c>
      <c r="M121" s="63" t="s">
        <v>130</v>
      </c>
      <c r="N121" s="63" t="s">
        <v>130</v>
      </c>
      <c r="O121" s="63" t="s">
        <v>130</v>
      </c>
      <c r="P121" s="240"/>
      <c r="Q121" s="240"/>
    </row>
    <row r="122" spans="2:17" ht="33.6" customHeight="1" x14ac:dyDescent="0.3">
      <c r="B122" s="82" t="s">
        <v>126</v>
      </c>
      <c r="C122" s="184" t="s">
        <v>252</v>
      </c>
      <c r="D122" s="3" t="s">
        <v>206</v>
      </c>
      <c r="E122" s="3">
        <v>12167252</v>
      </c>
      <c r="F122" s="3" t="s">
        <v>207</v>
      </c>
      <c r="G122" s="3" t="s">
        <v>162</v>
      </c>
      <c r="H122" s="163">
        <v>37069</v>
      </c>
      <c r="I122" s="5"/>
      <c r="J122" s="1" t="s">
        <v>181</v>
      </c>
      <c r="K122" s="88" t="s">
        <v>208</v>
      </c>
      <c r="L122" s="88" t="s">
        <v>209</v>
      </c>
      <c r="M122" s="63" t="s">
        <v>130</v>
      </c>
      <c r="N122" s="63" t="s">
        <v>130</v>
      </c>
      <c r="O122" s="63" t="s">
        <v>130</v>
      </c>
      <c r="P122" s="232"/>
      <c r="Q122" s="232"/>
    </row>
    <row r="125" spans="2:17" ht="15" thickBot="1" x14ac:dyDescent="0.35"/>
    <row r="126" spans="2:17" ht="54" customHeight="1" x14ac:dyDescent="0.3">
      <c r="B126" s="75" t="s">
        <v>33</v>
      </c>
      <c r="C126" s="75" t="s">
        <v>49</v>
      </c>
      <c r="D126" s="56" t="s">
        <v>50</v>
      </c>
      <c r="E126" s="75" t="s">
        <v>51</v>
      </c>
      <c r="F126" s="77" t="s">
        <v>56</v>
      </c>
      <c r="G126" s="85"/>
    </row>
    <row r="127" spans="2:17" ht="120.75" customHeight="1" x14ac:dyDescent="0.2">
      <c r="B127" s="233" t="s">
        <v>53</v>
      </c>
      <c r="C127" s="6" t="s">
        <v>121</v>
      </c>
      <c r="D127" s="71">
        <v>25</v>
      </c>
      <c r="E127" s="71">
        <v>25</v>
      </c>
      <c r="F127" s="234">
        <f>+E127+E128+E129</f>
        <v>60</v>
      </c>
      <c r="G127" s="86"/>
    </row>
    <row r="128" spans="2:17" ht="76.2" customHeight="1" x14ac:dyDescent="0.2">
      <c r="B128" s="233"/>
      <c r="C128" s="6" t="s">
        <v>122</v>
      </c>
      <c r="D128" s="74">
        <v>25</v>
      </c>
      <c r="E128" s="71">
        <v>25</v>
      </c>
      <c r="F128" s="235"/>
      <c r="G128" s="86"/>
    </row>
    <row r="129" spans="2:7" ht="69" customHeight="1" x14ac:dyDescent="0.2">
      <c r="B129" s="233"/>
      <c r="C129" s="6" t="s">
        <v>123</v>
      </c>
      <c r="D129" s="71">
        <v>10</v>
      </c>
      <c r="E129" s="71">
        <v>10</v>
      </c>
      <c r="F129" s="236"/>
      <c r="G129" s="86"/>
    </row>
    <row r="130" spans="2:7" x14ac:dyDescent="0.3">
      <c r="C130"/>
    </row>
    <row r="133" spans="2:7" x14ac:dyDescent="0.3">
      <c r="B133" s="66" t="s">
        <v>57</v>
      </c>
    </row>
    <row r="136" spans="2:7" x14ac:dyDescent="0.3">
      <c r="B136" s="78" t="s">
        <v>33</v>
      </c>
      <c r="C136" s="78" t="s">
        <v>58</v>
      </c>
      <c r="D136" s="75" t="s">
        <v>51</v>
      </c>
      <c r="E136" s="75" t="s">
        <v>16</v>
      </c>
    </row>
    <row r="137" spans="2:7" ht="27.6" x14ac:dyDescent="0.3">
      <c r="B137" s="2" t="s">
        <v>59</v>
      </c>
      <c r="C137" s="7">
        <v>40</v>
      </c>
      <c r="D137" s="71">
        <f>+E112</f>
        <v>0</v>
      </c>
      <c r="E137" s="216">
        <f>+D137+D138</f>
        <v>60</v>
      </c>
    </row>
    <row r="138" spans="2:7" ht="41.4" x14ac:dyDescent="0.3">
      <c r="B138" s="2" t="s">
        <v>60</v>
      </c>
      <c r="C138" s="7">
        <v>60</v>
      </c>
      <c r="D138" s="71">
        <v>60</v>
      </c>
      <c r="E138" s="217"/>
    </row>
  </sheetData>
  <mergeCells count="47">
    <mergeCell ref="B2:P2"/>
    <mergeCell ref="B98:P98"/>
    <mergeCell ref="B117:N117"/>
    <mergeCell ref="E112:E114"/>
    <mergeCell ref="B91:N91"/>
    <mergeCell ref="D94:E94"/>
    <mergeCell ref="D95:E95"/>
    <mergeCell ref="B101:N101"/>
    <mergeCell ref="P79:Q79"/>
    <mergeCell ref="B74:N74"/>
    <mergeCell ref="E40:E41"/>
    <mergeCell ref="O64:P64"/>
    <mergeCell ref="C55:C56"/>
    <mergeCell ref="O65:P65"/>
    <mergeCell ref="B127:B129"/>
    <mergeCell ref="F127:F129"/>
    <mergeCell ref="E137:E138"/>
    <mergeCell ref="O66:P66"/>
    <mergeCell ref="O67:P67"/>
    <mergeCell ref="O68:P68"/>
    <mergeCell ref="B4:P4"/>
    <mergeCell ref="B22:C22"/>
    <mergeCell ref="C6:N6"/>
    <mergeCell ref="C7:N7"/>
    <mergeCell ref="C8:N8"/>
    <mergeCell ref="C9:N9"/>
    <mergeCell ref="C10:E10"/>
    <mergeCell ref="B61:N61"/>
    <mergeCell ref="C59:N59"/>
    <mergeCell ref="B14:C21"/>
    <mergeCell ref="D55:E55"/>
    <mergeCell ref="M45:N45"/>
    <mergeCell ref="B55:B56"/>
    <mergeCell ref="J119:L119"/>
    <mergeCell ref="P119:Q119"/>
    <mergeCell ref="P122:Q122"/>
    <mergeCell ref="J79:L79"/>
    <mergeCell ref="P120:Q120"/>
    <mergeCell ref="P121:Q121"/>
    <mergeCell ref="P87:Q87"/>
    <mergeCell ref="P86:Q86"/>
    <mergeCell ref="P85:Q85"/>
    <mergeCell ref="P84:Q84"/>
    <mergeCell ref="P83:Q83"/>
    <mergeCell ref="P82:Q82"/>
    <mergeCell ref="P81:Q81"/>
    <mergeCell ref="P80:Q80"/>
  </mergeCells>
  <dataValidations count="2">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22" workbookViewId="0">
      <selection activeCell="F12" sqref="F12"/>
    </sheetView>
  </sheetViews>
  <sheetFormatPr baseColWidth="10" defaultColWidth="11.44140625" defaultRowHeight="15.6" x14ac:dyDescent="0.3"/>
  <cols>
    <col min="1" max="1" width="24.88671875" style="139" customWidth="1"/>
    <col min="2" max="2" width="55.5546875" style="139" customWidth="1"/>
    <col min="3" max="3" width="41.33203125" style="139" customWidth="1"/>
    <col min="4" max="4" width="29.44140625" style="139" customWidth="1"/>
    <col min="5" max="5" width="29.109375" style="139" customWidth="1"/>
    <col min="6" max="16384" width="11.44140625" style="95"/>
  </cols>
  <sheetData>
    <row r="1" spans="1:5" ht="15.6" customHeight="1" x14ac:dyDescent="0.3">
      <c r="A1" s="252" t="s">
        <v>87</v>
      </c>
      <c r="B1" s="253"/>
      <c r="C1" s="253"/>
      <c r="D1" s="253"/>
      <c r="E1" s="118"/>
    </row>
    <row r="2" spans="1:5" ht="27.75" customHeight="1" x14ac:dyDescent="0.3">
      <c r="A2" s="119"/>
      <c r="B2" s="254" t="s">
        <v>75</v>
      </c>
      <c r="C2" s="254"/>
      <c r="D2" s="254"/>
      <c r="E2" s="120"/>
    </row>
    <row r="3" spans="1:5" ht="21" customHeight="1" x14ac:dyDescent="0.3">
      <c r="A3" s="121"/>
      <c r="B3" s="254" t="s">
        <v>144</v>
      </c>
      <c r="C3" s="254"/>
      <c r="D3" s="254"/>
      <c r="E3" s="122"/>
    </row>
    <row r="4" spans="1:5" thickBot="1" x14ac:dyDescent="0.35">
      <c r="A4" s="123"/>
      <c r="B4" s="124"/>
      <c r="C4" s="124"/>
      <c r="D4" s="124"/>
      <c r="E4" s="125"/>
    </row>
    <row r="5" spans="1:5" ht="26.25" customHeight="1" thickBot="1" x14ac:dyDescent="0.35">
      <c r="A5" s="123"/>
      <c r="B5" s="126" t="s">
        <v>76</v>
      </c>
      <c r="C5" s="255" t="s">
        <v>272</v>
      </c>
      <c r="D5" s="256"/>
      <c r="E5" s="125"/>
    </row>
    <row r="6" spans="1:5" ht="27.75" customHeight="1" thickBot="1" x14ac:dyDescent="0.35">
      <c r="A6" s="123"/>
      <c r="B6" s="145" t="s">
        <v>77</v>
      </c>
      <c r="C6" s="257" t="s">
        <v>273</v>
      </c>
      <c r="D6" s="258"/>
      <c r="E6" s="125"/>
    </row>
    <row r="7" spans="1:5" ht="29.25" customHeight="1" thickBot="1" x14ac:dyDescent="0.35">
      <c r="A7" s="123"/>
      <c r="B7" s="145" t="s">
        <v>145</v>
      </c>
      <c r="C7" s="250" t="s">
        <v>146</v>
      </c>
      <c r="D7" s="251"/>
      <c r="E7" s="125"/>
    </row>
    <row r="8" spans="1:5" ht="16.2" thickBot="1" x14ac:dyDescent="0.35">
      <c r="A8" s="123"/>
      <c r="B8" s="146">
        <v>44</v>
      </c>
      <c r="C8" s="245">
        <v>1628859180</v>
      </c>
      <c r="D8" s="246"/>
      <c r="E8" s="125"/>
    </row>
    <row r="9" spans="1:5" ht="23.25" customHeight="1" thickBot="1" x14ac:dyDescent="0.35">
      <c r="A9" s="123"/>
      <c r="B9" s="146">
        <v>37</v>
      </c>
      <c r="C9" s="245">
        <v>304722656</v>
      </c>
      <c r="D9" s="246"/>
      <c r="E9" s="125"/>
    </row>
    <row r="10" spans="1:5" ht="26.25" customHeight="1" thickBot="1" x14ac:dyDescent="0.35">
      <c r="A10" s="123"/>
      <c r="B10" s="146"/>
      <c r="C10" s="245"/>
      <c r="D10" s="246"/>
      <c r="E10" s="125"/>
    </row>
    <row r="11" spans="1:5" ht="21.75" customHeight="1" thickBot="1" x14ac:dyDescent="0.35">
      <c r="A11" s="123"/>
      <c r="B11" s="146"/>
      <c r="C11" s="245"/>
      <c r="D11" s="246"/>
      <c r="E11" s="125"/>
    </row>
    <row r="12" spans="1:5" ht="31.8" thickBot="1" x14ac:dyDescent="0.35">
      <c r="A12" s="123"/>
      <c r="B12" s="147" t="s">
        <v>147</v>
      </c>
      <c r="C12" s="245">
        <f>SUM(C8:D11)</f>
        <v>1933581836</v>
      </c>
      <c r="D12" s="246"/>
      <c r="E12" s="125"/>
    </row>
    <row r="13" spans="1:5" ht="26.25" customHeight="1" thickBot="1" x14ac:dyDescent="0.35">
      <c r="A13" s="123"/>
      <c r="B13" s="147" t="s">
        <v>148</v>
      </c>
      <c r="C13" s="245">
        <f>+C12/616000</f>
        <v>3138.9315519480519</v>
      </c>
      <c r="D13" s="246"/>
      <c r="E13" s="125"/>
    </row>
    <row r="14" spans="1:5" ht="24.75" customHeight="1" x14ac:dyDescent="0.3">
      <c r="A14" s="123"/>
      <c r="B14" s="124"/>
      <c r="C14" s="127"/>
      <c r="D14" s="128"/>
      <c r="E14" s="125"/>
    </row>
    <row r="15" spans="1:5" ht="28.5" customHeight="1" thickBot="1" x14ac:dyDescent="0.35">
      <c r="A15" s="123"/>
      <c r="B15" s="124" t="s">
        <v>149</v>
      </c>
      <c r="C15" s="127"/>
      <c r="D15" s="128"/>
      <c r="E15" s="125"/>
    </row>
    <row r="16" spans="1:5" ht="27" customHeight="1" x14ac:dyDescent="0.3">
      <c r="A16" s="123"/>
      <c r="B16" s="129" t="s">
        <v>78</v>
      </c>
      <c r="C16" s="276">
        <v>763188000</v>
      </c>
      <c r="D16" s="130"/>
      <c r="E16" s="125"/>
    </row>
    <row r="17" spans="1:6" ht="28.5" customHeight="1" x14ac:dyDescent="0.3">
      <c r="A17" s="123"/>
      <c r="B17" s="123" t="s">
        <v>79</v>
      </c>
      <c r="C17" s="277">
        <v>786688000</v>
      </c>
      <c r="D17" s="125"/>
      <c r="E17" s="125"/>
    </row>
    <row r="18" spans="1:6" ht="15" x14ac:dyDescent="0.3">
      <c r="A18" s="123"/>
      <c r="B18" s="123" t="s">
        <v>80</v>
      </c>
      <c r="C18" s="277">
        <v>350000000</v>
      </c>
      <c r="D18" s="125"/>
      <c r="E18" s="125"/>
    </row>
    <row r="19" spans="1:6" ht="27" customHeight="1" thickBot="1" x14ac:dyDescent="0.35">
      <c r="A19" s="123"/>
      <c r="B19" s="131" t="s">
        <v>81</v>
      </c>
      <c r="C19" s="278">
        <v>350000000</v>
      </c>
      <c r="D19" s="132"/>
      <c r="E19" s="125"/>
    </row>
    <row r="20" spans="1:6" ht="27" customHeight="1" thickBot="1" x14ac:dyDescent="0.35">
      <c r="A20" s="123"/>
      <c r="B20" s="247" t="s">
        <v>82</v>
      </c>
      <c r="C20" s="248"/>
      <c r="D20" s="249"/>
      <c r="E20" s="125"/>
    </row>
    <row r="21" spans="1:6" ht="16.2" thickBot="1" x14ac:dyDescent="0.35">
      <c r="A21" s="123"/>
      <c r="B21" s="247" t="s">
        <v>83</v>
      </c>
      <c r="C21" s="248"/>
      <c r="D21" s="249"/>
      <c r="E21" s="125"/>
    </row>
    <row r="22" spans="1:6" x14ac:dyDescent="0.3">
      <c r="A22" s="123"/>
      <c r="B22" s="133" t="s">
        <v>150</v>
      </c>
      <c r="C22" s="279">
        <f>C16/C18</f>
        <v>2.1805371428571427</v>
      </c>
      <c r="D22" s="128" t="s">
        <v>67</v>
      </c>
      <c r="E22" s="125"/>
    </row>
    <row r="23" spans="1:6" ht="16.2" thickBot="1" x14ac:dyDescent="0.35">
      <c r="A23" s="123"/>
      <c r="B23" s="180" t="s">
        <v>84</v>
      </c>
      <c r="C23" s="280">
        <f>C19/C17</f>
        <v>0.44490318906605925</v>
      </c>
      <c r="D23" s="134" t="s">
        <v>67</v>
      </c>
      <c r="E23" s="125"/>
    </row>
    <row r="24" spans="1:6" ht="16.2" thickBot="1" x14ac:dyDescent="0.35">
      <c r="A24" s="123"/>
      <c r="B24" s="135"/>
      <c r="C24" s="136"/>
      <c r="D24" s="124"/>
      <c r="E24" s="137"/>
    </row>
    <row r="25" spans="1:6" ht="15.6" customHeight="1" x14ac:dyDescent="0.3">
      <c r="A25" s="262"/>
      <c r="B25" s="263" t="s">
        <v>85</v>
      </c>
      <c r="C25" s="265" t="s">
        <v>274</v>
      </c>
      <c r="D25" s="266"/>
      <c r="E25" s="267"/>
      <c r="F25" s="259"/>
    </row>
    <row r="26" spans="1:6" ht="16.2" thickBot="1" x14ac:dyDescent="0.35">
      <c r="A26" s="262"/>
      <c r="B26" s="264"/>
      <c r="C26" s="260" t="s">
        <v>86</v>
      </c>
      <c r="D26" s="261"/>
      <c r="E26" s="267"/>
      <c r="F26" s="259"/>
    </row>
    <row r="27" spans="1:6" thickBot="1" x14ac:dyDescent="0.35">
      <c r="A27" s="131"/>
      <c r="B27" s="138"/>
      <c r="C27" s="138"/>
      <c r="D27" s="138"/>
      <c r="E27" s="132"/>
      <c r="F27" s="117"/>
    </row>
    <row r="28" spans="1:6" x14ac:dyDescent="0.3">
      <c r="B28" s="140" t="s">
        <v>151</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grupo 37</vt:lpstr>
      <vt:lpstr>TECNICA grupo 44</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2014-12-11T21:35:31Z</dcterms:modified>
</cp:coreProperties>
</file>